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omments1.xml" ContentType="application/vnd.openxmlformats-officedocument.spreadsheetml.comment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a.haghighi\Desktop\"/>
    </mc:Choice>
  </mc:AlternateContent>
  <xr:revisionPtr revIDLastSave="0" documentId="13_ncr:1_{3A56E86B-306F-4E57-AE84-E5F016FD8968}" xr6:coauthVersionLast="45" xr6:coauthVersionMax="45" xr10:uidLastSave="{00000000-0000-0000-0000-000000000000}"/>
  <bookViews>
    <workbookView xWindow="-120" yWindow="-120" windowWidth="29040" windowHeight="15840" tabRatio="918" firstSheet="5" activeTab="11" xr2:uid="{00000000-000D-0000-FFFF-FFFF00000000}"/>
  </bookViews>
  <sheets>
    <sheet name="1" sheetId="16" r:id="rId1"/>
    <sheet name=" سهام و صندوق‌های سرمایه‌گذاری" sheetId="1" r:id="rId2"/>
    <sheet name="اوراق" sheetId="3" r:id="rId3"/>
    <sheet name="سپرده" sheetId="2" r:id="rId4"/>
    <sheet name="گواهی سپرده" sheetId="18" r:id="rId5"/>
    <sheet name="درآمدها" sheetId="11" r:id="rId6"/>
    <sheet name="درآمد سرمایه گذاری در سهام و ص " sheetId="5" r:id="rId7"/>
    <sheet name="درآمد سرمایه گذاری در اوراق بها" sheetId="6" r:id="rId8"/>
    <sheet name="درآمد سپرده بانکی" sheetId="7" r:id="rId9"/>
    <sheet name="سایر درآمدها" sheetId="8" r:id="rId10"/>
    <sheet name="اوراق تبعی" sheetId="20" r:id="rId11"/>
    <sheet name="تعدیل قیمت" sheetId="17" r:id="rId12"/>
    <sheet name="درآمد سود سهام" sheetId="12" r:id="rId13"/>
    <sheet name="سود اوراق بهادار و سپرده بانکی" sheetId="13" r:id="rId14"/>
    <sheet name="درآمد ناشی ازفروش" sheetId="15" r:id="rId15"/>
    <sheet name="درآمد ناشی از تغییر قیمت اوراق " sheetId="14" r:id="rId16"/>
  </sheets>
  <definedNames>
    <definedName name="_xlnm.Print_Area" localSheetId="1">' سهام و صندوق‌های سرمایه‌گذاری'!$A$1:$M$13</definedName>
    <definedName name="_xlnm.Print_Area" localSheetId="2">اوراق!$A$1:$S$10</definedName>
    <definedName name="_xlnm.Print_Area" localSheetId="11">'تعدیل قیمت'!$A$1:$J$11</definedName>
    <definedName name="_xlnm.Print_Area" localSheetId="7">'درآمد سرمایه گذاری در اوراق بها'!$A$1:$I$11</definedName>
    <definedName name="_xlnm.Print_Area" localSheetId="6">'درآمد سرمایه گذاری در سهام و ص '!$A$1:$K$14</definedName>
    <definedName name="_xlnm.Print_Area" localSheetId="12">'درآمد سود سهام'!$A$1:$M$9</definedName>
    <definedName name="_xlnm.Print_Area" localSheetId="15">'درآمد ناشی از تغییر قیمت اوراق '!$A$1:$I$13</definedName>
    <definedName name="_xlnm.Print_Area" localSheetId="14">'درآمد ناشی ازفروش'!$A$1:$I$11</definedName>
    <definedName name="_xlnm.Print_Area" localSheetId="5">درآمدها!$A$1:$S$11</definedName>
    <definedName name="_xlnm.Print_Area" localSheetId="9">'سایر درآمدها'!$A$1:$C$9</definedName>
    <definedName name="_xlnm.Print_Area" localSheetId="3">سپرده!$A$1:$J$16</definedName>
    <definedName name="_xlnm.Print_Area" localSheetId="13">'سود اوراق بهادار و سپرده بانکی'!$A$1:$J$8</definedName>
    <definedName name="_xlnm.Print_Area" localSheetId="4">'گواهی سپرده'!$A$1:$P$12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4" l="1"/>
  <c r="D9" i="14"/>
  <c r="E9" i="14"/>
  <c r="F9" i="14"/>
  <c r="G9" i="14"/>
  <c r="H9" i="14"/>
  <c r="I9" i="14"/>
  <c r="B9" i="14"/>
  <c r="E11" i="2"/>
  <c r="D8" i="13"/>
  <c r="F8" i="13"/>
  <c r="G8" i="13"/>
  <c r="H8" i="13"/>
  <c r="I8" i="13"/>
  <c r="J8" i="13"/>
  <c r="E8" i="13"/>
  <c r="E9" i="7"/>
  <c r="F9" i="7"/>
  <c r="G9" i="7"/>
  <c r="D9" i="7"/>
  <c r="C13" i="5"/>
  <c r="D13" i="5"/>
  <c r="E13" i="5"/>
  <c r="F13" i="5"/>
  <c r="G13" i="5"/>
  <c r="H13" i="5"/>
  <c r="I13" i="5"/>
  <c r="J13" i="5"/>
  <c r="K13" i="5"/>
  <c r="B13" i="5"/>
  <c r="D10" i="11"/>
  <c r="E10" i="11"/>
  <c r="C10" i="11"/>
  <c r="G11" i="2"/>
  <c r="H11" i="2"/>
  <c r="I11" i="2"/>
  <c r="J11" i="2"/>
  <c r="F11" i="2"/>
  <c r="C12" i="1"/>
  <c r="D12" i="1"/>
  <c r="E12" i="1"/>
  <c r="F12" i="1"/>
  <c r="G12" i="1"/>
  <c r="H12" i="1"/>
  <c r="I12" i="1"/>
  <c r="J12" i="1"/>
  <c r="K12" i="1"/>
  <c r="L12" i="1"/>
  <c r="M12" i="1"/>
  <c r="B12" i="1"/>
  <c r="C8" i="15" l="1"/>
  <c r="D8" i="15"/>
  <c r="E8" i="15"/>
  <c r="F8" i="15"/>
  <c r="G8" i="15"/>
  <c r="H8" i="15"/>
  <c r="I8" i="15"/>
  <c r="B8" i="15"/>
  <c r="D8" i="12"/>
  <c r="E8" i="12"/>
  <c r="F8" i="12"/>
  <c r="G8" i="12"/>
  <c r="H8" i="12"/>
  <c r="I8" i="12"/>
  <c r="J8" i="12"/>
  <c r="C8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 Akbar Iranshahi</author>
  </authors>
  <commentList>
    <comment ref="E11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Ali Akbar Iranshahi:</t>
        </r>
        <r>
          <rPr>
            <sz val="9"/>
            <color indexed="81"/>
            <rFont val="Tahoma"/>
            <family val="2"/>
          </rPr>
          <t xml:space="preserve">
از حاصل تقسیم ستون
E  
بر مجموع کل دارایی محاسبه می شود
</t>
        </r>
      </text>
    </comment>
  </commentList>
</comments>
</file>

<file path=xl/sharedStrings.xml><?xml version="1.0" encoding="utf-8"?>
<sst xmlns="http://schemas.openxmlformats.org/spreadsheetml/2006/main" count="358" uniqueCount="135">
  <si>
    <t>به ‌نام خدا</t>
  </si>
  <si>
    <t xml:space="preserve">صورت وضعیت پرتفوی
</t>
  </si>
  <si>
    <t xml:space="preserve">صورت وضعیت پرتفوی </t>
  </si>
  <si>
    <t>1- سرمایه گذاری ها</t>
  </si>
  <si>
    <t>1-1-سرمایه‌گذاری در سهام و حق تقدم سهام وصندوق‌های سرمایه‌گذاری</t>
  </si>
  <si>
    <t>تغییرات طی دوره</t>
  </si>
  <si>
    <t>شرکت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</si>
  <si>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</si>
  <si>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</si>
  <si>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</si>
  <si>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</si>
  <si>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</si>
  <si>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 هر سهم</t>
  </si>
  <si>
    <t>درصد به کل  دارایی‌ها</t>
  </si>
  <si>
    <t>مبلغ خرید</t>
  </si>
  <si>
    <t>مبلغ فروش</t>
  </si>
  <si>
    <t>سر. صنایع ایران (وایرا)</t>
  </si>
  <si>
    <t>جمع</t>
  </si>
  <si>
    <t/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</si>
  <si>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</si>
  <si>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</si>
  <si>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</si>
  <si>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 xml:space="preserve">قیمت اعمال </t>
  </si>
  <si>
    <t>تاریخ اعمال</t>
  </si>
  <si>
    <t xml:space="preserve">نرخ سود مؤثر </t>
  </si>
  <si>
    <t>2-1-سرمایه‌گذاری در اوراق بهادار با درآمد ثابت یا علی‌الحساب</t>
  </si>
  <si>
    <t>اطلاعات اوراق بهادار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</si>
  <si>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</si>
  <si>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</si>
  <si>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</si>
  <si>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</si>
  <si>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</si>
  <si>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</si>
  <si>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نرخ سود مؤثر</t>
  </si>
  <si>
    <t>قیمت بازار هر ورقه</t>
  </si>
  <si>
    <t>درصد به کل دارایی‌ها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</si>
  <si>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</si>
  <si>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</si>
  <si>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</si>
  <si>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 xml:space="preserve">قیمت پایانی  </t>
  </si>
  <si>
    <t xml:space="preserve">قیمت تعدیل شده </t>
  </si>
  <si>
    <t>درصد تعدیل</t>
  </si>
  <si>
    <t>خالص ارزش فروش تعدیل شده</t>
  </si>
  <si>
    <t>دلیل تعدیل</t>
  </si>
  <si>
    <t>4-1- سرمایه‌گذاری در گواهی سپرده‌ بانکی</t>
  </si>
  <si>
    <t>گواهی سپرده  بانکی</t>
  </si>
  <si>
    <t>نرخ سود علی الحساب</t>
  </si>
  <si>
    <t>نرخ شکست</t>
  </si>
  <si>
    <t>خالص ارزش</t>
  </si>
  <si>
    <t>درصد به کل</t>
  </si>
  <si>
    <t>فروش</t>
  </si>
  <si>
    <t xml:space="preserve"> دارایی‌ها</t>
  </si>
  <si>
    <t>3-1- سرمایه‌گذاری در  سپرده‌ بانکی</t>
  </si>
  <si>
    <t>مشخصات حساب بانکی</t>
  </si>
  <si>
    <t>سپرده های بانکی</t>
  </si>
  <si>
    <t>شماره حساب</t>
  </si>
  <si>
    <t>نوع سپرده</t>
  </si>
  <si>
    <t>تاریخ افتتاح حساب</t>
  </si>
  <si>
    <t>مبلغ</t>
  </si>
  <si>
    <t>افزایش</t>
  </si>
  <si>
    <t>کاهش</t>
  </si>
  <si>
    <t>حساب بانک خاورمیانه</t>
  </si>
  <si>
    <t>1002-11-040-707074773</t>
  </si>
  <si>
    <t>جاری</t>
  </si>
  <si>
    <t>-</t>
  </si>
  <si>
    <t xml:space="preserve"> </t>
  </si>
  <si>
    <t xml:space="preserve">صورت وضعیت درآمدها </t>
  </si>
  <si>
    <t>2- 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</si>
  <si>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</si>
  <si>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</si>
  <si>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</si>
  <si>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</si>
  <si>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سرمایه­گذاری در سهام و حق تقدم سهام و صندوق‌های سرمایه‌گذاری</t>
  </si>
  <si>
    <t>1-2</t>
  </si>
  <si>
    <t>درآمد حاصل از سرمایه گذاری در اوراق بهادار با درآمد ثابت</t>
  </si>
  <si>
    <t>2-2</t>
  </si>
  <si>
    <t>درآمد حاصل از سرمایه گذاری در سپرده بانکی و گواهی سپرده</t>
  </si>
  <si>
    <t>3-2</t>
  </si>
  <si>
    <t>سایر درآمدها</t>
  </si>
  <si>
    <t>4-2</t>
  </si>
  <si>
    <t>درآمد سود سهام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</si>
  <si>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</si>
  <si>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</si>
  <si>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</si>
  <si>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</si>
  <si>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</si>
  <si>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</si>
  <si>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</si>
  <si>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1401/10/28</t>
  </si>
  <si>
    <t>سود اوراق بهادار با درآمد ثابت و سپرده بانکی</t>
  </si>
  <si>
    <t>تاریخ دریافت سود</t>
  </si>
  <si>
    <t xml:space="preserve">درآمد سود </t>
  </si>
  <si>
    <t>خالص درآمد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</si>
  <si>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</si>
  <si>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</si>
  <si>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</si>
  <si>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</si>
  <si>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ارزش دفتری برابر است با میانگین موزون خالص ارزش فروش هر سهم/ورقه در ابتدای دوره با خرید طی دوره ضربدر تعداد در پایان دوره</t>
  </si>
  <si>
    <t>درآمد ناشی از تغییر قیمت اوراق بهادار</t>
  </si>
  <si>
    <t>سود و زیان ناشی از تغییر قیمت</t>
  </si>
  <si>
    <t>1-2-درآمد حاصل از سرمایه­گذاری در سهام و حق تقدم سهام و صندوق‌های سرمایه‌گذاری:</t>
  </si>
  <si>
    <t>دارایی</t>
  </si>
  <si>
    <t>درآمد سود</t>
  </si>
  <si>
    <t>درآمد تغییر ارزش</t>
  </si>
  <si>
    <t>درآمد فروش</t>
  </si>
  <si>
    <t>درصد از کل درآمد ها</t>
  </si>
  <si>
    <t>2-2-درآمد حاصل از سرمایه­گذاری در اوراق بهادار با درآمد ثابت:</t>
  </si>
  <si>
    <t>درآمد سود اوراق</t>
  </si>
  <si>
    <t>3-2-درآمد حاصل از سرمایه­گذاری در سپرده بانکی و گواهی سپرده:</t>
  </si>
  <si>
    <t>نام سپرده بانکی</t>
  </si>
  <si>
    <t>نام سپرده</t>
  </si>
  <si>
    <t>سود سپرده بانکی و گواهی سپرده</t>
  </si>
  <si>
    <t>درصد سود به میانگین سپرده</t>
  </si>
  <si>
    <t>4-2-سایر درآمدها:</t>
  </si>
  <si>
    <t>صندوق سرمایه گذاری اختصاصی بازارگردانی سورین</t>
  </si>
  <si>
    <t xml:space="preserve">برای ماه منتهی به 1401/12/29
</t>
  </si>
  <si>
    <t>نوع دوم کارا (کارا)</t>
  </si>
  <si>
    <t>13,675</t>
  </si>
  <si>
    <t>2,308</t>
  </si>
  <si>
    <t>برای ماه منتهی به 1401/12/29</t>
  </si>
  <si>
    <t>1401/12/01</t>
  </si>
  <si>
    <t>1401/12/29</t>
  </si>
  <si>
    <t>برای ماه منتهی به  1401/12/29</t>
  </si>
  <si>
    <t>از ابتدای سال مالی تا 1401/12/29</t>
  </si>
  <si>
    <t>از 1401/12/01 تا  1401/12/29</t>
  </si>
  <si>
    <t>از تاریخ 1401/12/01 تا تاریخ 1401/12/29</t>
  </si>
  <si>
    <t>از 1401/12/01 تا 1401/12/29</t>
  </si>
  <si>
    <t>حساب بانک خاورمیانه (کوتاه مدت)</t>
  </si>
  <si>
    <t>موسسه اعتباری ملل</t>
  </si>
  <si>
    <t>1002-10-810-707074647</t>
  </si>
  <si>
    <t>054511213000000628</t>
  </si>
  <si>
    <t>کوتاه مدت</t>
  </si>
  <si>
    <t>سپرده سرمایه‌گذاری</t>
  </si>
  <si>
    <t>3.15</t>
  </si>
  <si>
    <t>سپرده گذاری بلند مدت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</si>
</sst>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;\(#,##0\);"/>
    <numFmt numFmtId="165" formatCode="#,##0.00;\(#,##0.00\);"/>
    <numFmt numFmtId="166" formatCode="#,##0\ ;[Red]\(#,##0\);\-\ ;"/>
    <numFmt numFmtId="167" formatCode="#,##0.00;[Red]#,##0.00"/>
  </numFmts>
  <fonts count="30">
    <font>
      <sz val="11"/>
      <color theme="1"/>
      <name val="B Nazanin"/>
      <family val="2"/>
      <scheme val="minor"/>
    </font>
    <font>
      <b/>
      <sz val="12"/>
      <color theme="1"/>
      <name val="B Nazanin"/>
      <charset val="178"/>
    </font>
    <font>
      <sz val="10"/>
      <color theme="1"/>
      <name val="B Nazanin"/>
      <charset val="178"/>
    </font>
    <font>
      <b/>
      <sz val="10"/>
      <color theme="1"/>
      <name val="B Nazanin"/>
      <charset val="178"/>
    </font>
    <font>
      <i/>
      <sz val="10"/>
      <color theme="1"/>
      <name val="B Nazanin"/>
      <charset val="178"/>
    </font>
    <font>
      <b/>
      <sz val="12"/>
      <color rgb="FF0062AC"/>
      <name val="B Titr"/>
      <charset val="178"/>
    </font>
    <font>
      <sz val="11"/>
      <color theme="1"/>
      <name val="B Nazanin"/>
      <charset val="178"/>
    </font>
    <font>
      <sz val="18"/>
      <color theme="1"/>
      <name val="B Nazanin"/>
      <charset val="178"/>
    </font>
    <font>
      <sz val="20"/>
      <color theme="1"/>
      <name val="B Nazanin"/>
      <charset val="178"/>
    </font>
    <font>
      <sz val="10"/>
      <color theme="1"/>
      <name val="B Nazanin"/>
      <charset val="178"/>
    </font>
    <font>
      <sz val="12"/>
      <color rgb="FF0062AC"/>
      <name val="B Nazanin"/>
      <charset val="178"/>
    </font>
    <font>
      <sz val="10"/>
      <color rgb="FF000000"/>
      <name val="B Nazanin"/>
      <charset val="178"/>
    </font>
    <font>
      <sz val="11"/>
      <color theme="1"/>
      <name val="B Nazanin"/>
      <charset val="178"/>
      <scheme val="minor"/>
    </font>
    <font>
      <sz val="11"/>
      <color rgb="FF000000"/>
      <name val="B Nazanin"/>
      <charset val="178"/>
      <scheme val="minor"/>
    </font>
    <font>
      <b/>
      <sz val="12"/>
      <color rgb="FF0062AC"/>
      <name val="B Nazanin"/>
      <charset val="178"/>
      <scheme val="minor"/>
    </font>
    <font>
      <sz val="8"/>
      <color theme="1"/>
      <name val="B Nazanin"/>
      <charset val="178"/>
    </font>
    <font>
      <sz val="8"/>
      <color rgb="FF000000"/>
      <name val="B Nazanin"/>
      <charset val="178"/>
    </font>
    <font>
      <sz val="8"/>
      <color rgb="FF0062AC"/>
      <name val="B Nazanin"/>
      <charset val="178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/>
      <sz val="26"/>
      <color theme="1"/>
      <name val="B Nazanin"/>
      <charset val="178"/>
    </font>
    <font>
      <b/>
      <sz val="12"/>
      <color rgb="FF0062AC"/>
      <name val="B Nazanin"/>
      <charset val="178"/>
    </font>
    <font>
      <b/>
      <sz val="11"/>
      <color rgb="FF0062AC"/>
      <name val="B Nazanin"/>
      <charset val="178"/>
    </font>
    <font>
      <b/>
      <u/>
      <sz val="12"/>
      <color theme="1"/>
      <name val="B Nazanin"/>
      <charset val="178"/>
    </font>
    <font>
      <b/>
      <sz val="11"/>
      <color theme="1"/>
      <name val="B Nazanin"/>
      <charset val="178"/>
    </font>
    <font>
      <b/>
      <sz val="10"/>
      <color theme="1"/>
      <name val="B Nazanin"/>
      <family val="2"/>
      <charset val="178"/>
    </font>
    <font>
      <b/>
      <sz val="9"/>
      <color theme="1"/>
      <name val="B Nazanin"/>
      <charset val="178"/>
    </font>
    <font>
      <b/>
      <sz val="11"/>
      <color rgb="FF000000"/>
      <name val="B Nazanin"/>
      <charset val="178"/>
    </font>
    <font>
      <b/>
      <sz val="10"/>
      <color rgb="FF000000"/>
      <name val="B Nazanin"/>
      <charset val="178"/>
    </font>
    <font>
      <b/>
      <i/>
      <sz val="10"/>
      <color theme="1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59999389629810485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7">
    <xf numFmtId="0" fontId="0" fillId="0" borderId="0" xfId="0" applyNumberFormat="1" applyFont="1" applyFill="1" applyBorder="1"/>
    <xf numFmtId="0" fontId="2" fillId="0" borderId="0" xfId="0" applyNumberFormat="1" applyFont="1" applyFill="1" applyBorder="1"/>
    <xf numFmtId="0" fontId="3" fillId="0" borderId="1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/>
    <xf numFmtId="0" fontId="8" fillId="0" borderId="0" xfId="0" applyNumberFormat="1" applyFont="1" applyFill="1" applyBorder="1" applyAlignment="1">
      <alignment vertical="top"/>
    </xf>
    <xf numFmtId="0" fontId="8" fillId="0" borderId="0" xfId="0" applyNumberFormat="1" applyFont="1" applyFill="1" applyBorder="1" applyAlignment="1">
      <alignment vertical="top" wrapText="1"/>
    </xf>
    <xf numFmtId="0" fontId="9" fillId="0" borderId="0" xfId="0" applyNumberFormat="1" applyFont="1" applyFill="1" applyBorder="1"/>
    <xf numFmtId="0" fontId="9" fillId="0" borderId="0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/>
    <xf numFmtId="0" fontId="10" fillId="0" borderId="0" xfId="0" applyNumberFormat="1" applyFont="1" applyFill="1" applyBorder="1" applyAlignment="1">
      <alignment vertical="center" readingOrder="2"/>
    </xf>
    <xf numFmtId="0" fontId="11" fillId="0" borderId="0" xfId="0" applyNumberFormat="1" applyFont="1" applyFill="1" applyBorder="1" applyAlignment="1">
      <alignment vertical="center" readingOrder="2"/>
    </xf>
    <xf numFmtId="0" fontId="9" fillId="0" borderId="0" xfId="0" applyNumberFormat="1" applyFont="1" applyFill="1" applyBorder="1" applyAlignment="1">
      <alignment vertical="center"/>
    </xf>
    <xf numFmtId="0" fontId="12" fillId="0" borderId="0" xfId="0" applyNumberFormat="1" applyFont="1" applyFill="1" applyBorder="1" applyAlignment="1">
      <alignment vertical="center"/>
    </xf>
    <xf numFmtId="0" fontId="12" fillId="0" borderId="0" xfId="0" applyNumberFormat="1" applyFont="1" applyFill="1" applyBorder="1"/>
    <xf numFmtId="0" fontId="12" fillId="0" borderId="1" xfId="0" applyNumberFormat="1" applyFont="1" applyFill="1" applyBorder="1"/>
    <xf numFmtId="0" fontId="13" fillId="0" borderId="0" xfId="0" applyNumberFormat="1" applyFont="1" applyFill="1" applyBorder="1" applyAlignment="1">
      <alignment vertical="center" readingOrder="2"/>
    </xf>
    <xf numFmtId="0" fontId="9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 readingOrder="2"/>
    </xf>
    <xf numFmtId="0" fontId="2" fillId="0" borderId="3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vertical="center"/>
    </xf>
    <xf numFmtId="0" fontId="15" fillId="0" borderId="0" xfId="0" applyNumberFormat="1" applyFont="1" applyFill="1" applyBorder="1" applyAlignment="1">
      <alignment horizontal="right" vertical="center"/>
    </xf>
    <xf numFmtId="164" fontId="15" fillId="0" borderId="0" xfId="0" applyNumberFormat="1" applyFont="1" applyFill="1" applyBorder="1" applyAlignment="1">
      <alignment horizontal="center" vertical="center"/>
    </xf>
    <xf numFmtId="165" fontId="15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readingOrder="2"/>
    </xf>
    <xf numFmtId="0" fontId="9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>
      <alignment horizontal="center" vertical="center" readingOrder="2"/>
    </xf>
    <xf numFmtId="0" fontId="15" fillId="0" borderId="0" xfId="0" applyNumberFormat="1" applyFont="1" applyFill="1" applyBorder="1" applyAlignment="1">
      <alignment horizontal="right" vertical="center" readingOrder="2"/>
    </xf>
    <xf numFmtId="165" fontId="15" fillId="0" borderId="0" xfId="0" applyNumberFormat="1" applyFont="1" applyFill="1" applyBorder="1" applyAlignment="1">
      <alignment horizontal="center" vertical="center" readingOrder="2"/>
    </xf>
    <xf numFmtId="165" fontId="16" fillId="0" borderId="0" xfId="0" applyNumberFormat="1" applyFont="1" applyFill="1" applyBorder="1" applyAlignment="1">
      <alignment horizontal="center" vertical="center" readingOrder="2"/>
    </xf>
    <xf numFmtId="0" fontId="6" fillId="0" borderId="0" xfId="0" applyNumberFormat="1" applyFont="1" applyFill="1" applyBorder="1" applyAlignment="1">
      <alignment vertical="center"/>
    </xf>
    <xf numFmtId="0" fontId="12" fillId="0" borderId="0" xfId="0" applyNumberFormat="1" applyFont="1" applyFill="1" applyBorder="1" applyAlignment="1">
      <alignment vertical="center"/>
    </xf>
    <xf numFmtId="0" fontId="15" fillId="0" borderId="0" xfId="0" applyNumberFormat="1" applyFont="1" applyFill="1" applyBorder="1" applyAlignment="1">
      <alignment horizontal="right" vertical="center" readingOrder="1"/>
    </xf>
    <xf numFmtId="49" fontId="15" fillId="0" borderId="0" xfId="0" applyNumberFormat="1" applyFont="1" applyFill="1" applyBorder="1" applyAlignment="1">
      <alignment horizontal="right" vertical="center" readingOrder="2"/>
    </xf>
    <xf numFmtId="165" fontId="17" fillId="0" borderId="0" xfId="0" applyNumberFormat="1" applyFont="1" applyFill="1" applyBorder="1" applyAlignment="1">
      <alignment horizontal="center" vertical="center" readingOrder="2"/>
    </xf>
    <xf numFmtId="0" fontId="6" fillId="0" borderId="0" xfId="0" applyNumberFormat="1" applyFont="1" applyFill="1" applyBorder="1" applyAlignment="1">
      <alignment horizontal="right" vertical="center"/>
    </xf>
    <xf numFmtId="0" fontId="0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 wrapText="1" readingOrder="2"/>
    </xf>
    <xf numFmtId="0" fontId="2" fillId="0" borderId="0" xfId="0" applyNumberFormat="1" applyFont="1" applyFill="1" applyBorder="1" applyAlignment="1">
      <alignment horizontal="center" vertical="center" wrapText="1" readingOrder="2"/>
    </xf>
    <xf numFmtId="0" fontId="4" fillId="0" borderId="0" xfId="0" applyNumberFormat="1" applyFont="1" applyFill="1" applyBorder="1" applyAlignment="1">
      <alignment horizontal="center" vertical="center" readingOrder="2"/>
    </xf>
    <xf numFmtId="0" fontId="4" fillId="0" borderId="0" xfId="0" applyNumberFormat="1" applyFont="1" applyFill="1" applyBorder="1" applyAlignment="1">
      <alignment horizontal="center" vertical="center" wrapText="1" readingOrder="2"/>
    </xf>
    <xf numFmtId="0" fontId="1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 vertical="center" wrapText="1" readingOrder="2"/>
    </xf>
    <xf numFmtId="0" fontId="2" fillId="0" borderId="0" xfId="0" applyNumberFormat="1" applyFont="1" applyFill="1" applyBorder="1" applyAlignment="1">
      <alignment vertical="center" wrapText="1" readingOrder="2"/>
    </xf>
    <xf numFmtId="0" fontId="2" fillId="0" borderId="0" xfId="0" applyNumberFormat="1" applyFont="1" applyFill="1" applyBorder="1" applyAlignment="1">
      <alignment vertical="center" readingOrder="2"/>
    </xf>
    <xf numFmtId="0" fontId="3" fillId="0" borderId="0" xfId="0" applyNumberFormat="1" applyFont="1" applyFill="1" applyBorder="1" applyAlignment="1">
      <alignment horizontal="center" vertical="center" readingOrder="2"/>
    </xf>
    <xf numFmtId="0" fontId="3" fillId="0" borderId="8" xfId="0" applyNumberFormat="1" applyFont="1" applyFill="1" applyBorder="1" applyAlignment="1">
      <alignment horizontal="center" vertical="center" readingOrder="2"/>
    </xf>
    <xf numFmtId="0" fontId="3" fillId="0" borderId="9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center" vertical="center" readingOrder="2"/>
    </xf>
    <xf numFmtId="164" fontId="3" fillId="0" borderId="0" xfId="0" applyNumberFormat="1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vertical="center"/>
    </xf>
    <xf numFmtId="0" fontId="28" fillId="0" borderId="1" xfId="0" applyNumberFormat="1" applyFont="1" applyFill="1" applyBorder="1" applyAlignment="1">
      <alignment vertical="center" readingOrder="2"/>
    </xf>
    <xf numFmtId="0" fontId="28" fillId="0" borderId="3" xfId="0" applyNumberFormat="1" applyFont="1" applyFill="1" applyBorder="1" applyAlignment="1">
      <alignment horizontal="center" vertical="center" readingOrder="2"/>
    </xf>
    <xf numFmtId="0" fontId="27" fillId="0" borderId="1" xfId="0" applyNumberFormat="1" applyFont="1" applyFill="1" applyBorder="1" applyAlignment="1">
      <alignment horizontal="center" vertical="center" readingOrder="2"/>
    </xf>
    <xf numFmtId="0" fontId="28" fillId="0" borderId="1" xfId="0" applyNumberFormat="1" applyFont="1" applyFill="1" applyBorder="1" applyAlignment="1">
      <alignment horizontal="center" vertical="center" readingOrder="2"/>
    </xf>
    <xf numFmtId="0" fontId="3" fillId="3" borderId="0" xfId="0" applyNumberFormat="1" applyFont="1" applyFill="1" applyBorder="1" applyAlignment="1">
      <alignment horizontal="right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right" vertical="center"/>
    </xf>
    <xf numFmtId="164" fontId="28" fillId="0" borderId="0" xfId="0" applyNumberFormat="1" applyFont="1" applyFill="1" applyBorder="1" applyAlignment="1">
      <alignment horizontal="center" vertical="center" readingOrder="2"/>
    </xf>
    <xf numFmtId="165" fontId="28" fillId="0" borderId="0" xfId="0" applyNumberFormat="1" applyFont="1" applyFill="1" applyBorder="1" applyAlignment="1">
      <alignment horizontal="center" vertical="center" readingOrder="2"/>
    </xf>
    <xf numFmtId="0" fontId="3" fillId="0" borderId="11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0" fontId="25" fillId="0" borderId="10" xfId="0" applyNumberFormat="1" applyFont="1" applyFill="1" applyBorder="1" applyAlignment="1">
      <alignment horizontal="right" vertical="center"/>
    </xf>
    <xf numFmtId="3" fontId="3" fillId="2" borderId="11" xfId="0" applyNumberFormat="1" applyFont="1" applyFill="1" applyBorder="1" applyAlignment="1">
      <alignment horizontal="center" vertical="center" readingOrder="2"/>
    </xf>
    <xf numFmtId="3" fontId="3" fillId="0" borderId="11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readingOrder="2"/>
    </xf>
    <xf numFmtId="0" fontId="3" fillId="2" borderId="0" xfId="0" applyNumberFormat="1" applyFont="1" applyFill="1" applyBorder="1" applyAlignment="1">
      <alignment horizontal="right" vertical="center"/>
    </xf>
    <xf numFmtId="3" fontId="3" fillId="2" borderId="11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 readingOrder="2"/>
    </xf>
    <xf numFmtId="0" fontId="3" fillId="2" borderId="12" xfId="0" applyNumberFormat="1" applyFont="1" applyFill="1" applyBorder="1" applyAlignment="1">
      <alignment horizontal="center" vertical="center" readingOrder="2"/>
    </xf>
    <xf numFmtId="0" fontId="3" fillId="0" borderId="8" xfId="0" applyNumberFormat="1" applyFont="1" applyFill="1" applyBorder="1" applyAlignment="1">
      <alignment horizontal="right" vertical="center"/>
    </xf>
    <xf numFmtId="0" fontId="3" fillId="0" borderId="8" xfId="0" applyNumberFormat="1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166" fontId="3" fillId="0" borderId="11" xfId="0" applyNumberFormat="1" applyFont="1" applyFill="1" applyBorder="1" applyAlignment="1">
      <alignment horizontal="center" vertical="center"/>
    </xf>
    <xf numFmtId="0" fontId="28" fillId="0" borderId="0" xfId="0" applyNumberFormat="1" applyFont="1" applyFill="1" applyBorder="1" applyAlignment="1">
      <alignment horizontal="right" vertical="center" readingOrder="2"/>
    </xf>
    <xf numFmtId="3" fontId="28" fillId="2" borderId="11" xfId="0" applyNumberFormat="1" applyFont="1" applyFill="1" applyBorder="1" applyAlignment="1">
      <alignment horizontal="center" vertical="center" readingOrder="2"/>
    </xf>
    <xf numFmtId="0" fontId="28" fillId="0" borderId="0" xfId="0" applyNumberFormat="1" applyFont="1" applyFill="1" applyBorder="1" applyAlignment="1">
      <alignment vertical="center" readingOrder="2"/>
    </xf>
    <xf numFmtId="0" fontId="28" fillId="3" borderId="0" xfId="0" applyNumberFormat="1" applyFont="1" applyFill="1" applyBorder="1" applyAlignment="1">
      <alignment horizontal="center" vertical="center" readingOrder="2"/>
    </xf>
    <xf numFmtId="0" fontId="28" fillId="2" borderId="11" xfId="0" applyNumberFormat="1" applyFont="1" applyFill="1" applyBorder="1" applyAlignment="1">
      <alignment horizontal="center" vertical="center" readingOrder="2"/>
    </xf>
    <xf numFmtId="0" fontId="28" fillId="2" borderId="11" xfId="0" applyNumberFormat="1" applyFont="1" applyFill="1" applyBorder="1" applyAlignment="1">
      <alignment horizontal="center" vertical="center" readingOrder="1"/>
    </xf>
    <xf numFmtId="0" fontId="3" fillId="0" borderId="1" xfId="0" applyNumberFormat="1" applyFont="1" applyFill="1" applyBorder="1"/>
    <xf numFmtId="0" fontId="25" fillId="4" borderId="10" xfId="0" applyNumberFormat="1" applyFont="1" applyFill="1" applyBorder="1" applyAlignment="1">
      <alignment horizontal="right" vertical="center"/>
    </xf>
    <xf numFmtId="0" fontId="3" fillId="2" borderId="0" xfId="0" applyNumberFormat="1" applyFont="1" applyFill="1" applyBorder="1"/>
    <xf numFmtId="0" fontId="3" fillId="3" borderId="0" xfId="0" applyNumberFormat="1" applyFont="1" applyFill="1" applyBorder="1"/>
    <xf numFmtId="0" fontId="22" fillId="0" borderId="0" xfId="0" applyNumberFormat="1" applyFont="1" applyFill="1" applyBorder="1" applyAlignment="1">
      <alignment vertical="center" readingOrder="2"/>
    </xf>
    <xf numFmtId="0" fontId="27" fillId="0" borderId="0" xfId="0" applyNumberFormat="1" applyFont="1" applyFill="1" applyBorder="1" applyAlignment="1">
      <alignment horizontal="right" vertical="center" readingOrder="2"/>
    </xf>
    <xf numFmtId="0" fontId="2" fillId="3" borderId="0" xfId="0" applyNumberFormat="1" applyFont="1" applyFill="1" applyBorder="1" applyAlignment="1">
      <alignment horizontal="center" vertical="center" wrapText="1" readingOrder="2"/>
    </xf>
    <xf numFmtId="0" fontId="3" fillId="3" borderId="0" xfId="0" applyNumberFormat="1" applyFont="1" applyFill="1" applyBorder="1" applyAlignment="1">
      <alignment horizontal="center" vertical="center" readingOrder="2"/>
    </xf>
    <xf numFmtId="0" fontId="3" fillId="2" borderId="0" xfId="0" applyNumberFormat="1" applyFont="1" applyFill="1" applyBorder="1" applyAlignment="1">
      <alignment horizontal="right" vertical="center" wrapText="1" readingOrder="2"/>
    </xf>
    <xf numFmtId="0" fontId="3" fillId="2" borderId="0" xfId="0" applyNumberFormat="1" applyFont="1" applyFill="1" applyBorder="1" applyAlignment="1">
      <alignment horizontal="right" vertical="center" readingOrder="2"/>
    </xf>
    <xf numFmtId="3" fontId="29" fillId="2" borderId="11" xfId="0" applyNumberFormat="1" applyFont="1" applyFill="1" applyBorder="1" applyAlignment="1">
      <alignment horizontal="center" vertical="center" wrapText="1" readingOrder="2"/>
    </xf>
    <xf numFmtId="3" fontId="29" fillId="2" borderId="11" xfId="0" applyNumberFormat="1" applyFont="1" applyFill="1" applyBorder="1" applyAlignment="1">
      <alignment horizontal="center" vertical="center" readingOrder="2"/>
    </xf>
    <xf numFmtId="0" fontId="25" fillId="0" borderId="11" xfId="0" applyNumberFormat="1" applyFont="1" applyFill="1" applyBorder="1" applyAlignment="1">
      <alignment horizontal="center" vertical="center"/>
    </xf>
    <xf numFmtId="4" fontId="3" fillId="0" borderId="1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13" xfId="0" applyNumberFormat="1" applyFont="1" applyFill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0" fontId="25" fillId="0" borderId="0" xfId="0" applyNumberFormat="1" applyFont="1" applyFill="1" applyBorder="1" applyAlignment="1">
      <alignment horizontal="center" vertical="center"/>
    </xf>
    <xf numFmtId="167" fontId="3" fillId="0" borderId="11" xfId="0" applyNumberFormat="1" applyFont="1" applyFill="1" applyBorder="1" applyAlignment="1">
      <alignment horizontal="center" vertical="center"/>
    </xf>
    <xf numFmtId="3" fontId="28" fillId="3" borderId="0" xfId="0" applyNumberFormat="1" applyFont="1" applyFill="1" applyBorder="1" applyAlignment="1">
      <alignment horizontal="center" vertical="center" readingOrder="2"/>
    </xf>
    <xf numFmtId="166" fontId="3" fillId="0" borderId="0" xfId="0" applyNumberFormat="1" applyFont="1" applyFill="1" applyBorder="1" applyAlignment="1">
      <alignment horizontal="right" vertical="center"/>
    </xf>
    <xf numFmtId="166" fontId="3" fillId="2" borderId="11" xfId="0" applyNumberFormat="1" applyFont="1" applyFill="1" applyBorder="1" applyAlignment="1">
      <alignment horizontal="center" vertical="center"/>
    </xf>
    <xf numFmtId="167" fontId="3" fillId="2" borderId="11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top" wrapText="1"/>
    </xf>
    <xf numFmtId="0" fontId="7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/>
    </xf>
    <xf numFmtId="0" fontId="2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readingOrder="2"/>
    </xf>
    <xf numFmtId="0" fontId="3" fillId="0" borderId="1" xfId="0" applyNumberFormat="1" applyFont="1" applyFill="1" applyBorder="1" applyAlignment="1">
      <alignment horizontal="center" vertical="center" readingOrder="2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readingOrder="2"/>
    </xf>
    <xf numFmtId="0" fontId="21" fillId="0" borderId="0" xfId="0" applyNumberFormat="1" applyFont="1" applyFill="1" applyBorder="1" applyAlignment="1">
      <alignment horizontal="right" vertical="center" readingOrder="2"/>
    </xf>
    <xf numFmtId="0" fontId="3" fillId="0" borderId="1" xfId="0" applyNumberFormat="1" applyFont="1" applyFill="1" applyBorder="1" applyAlignment="1">
      <alignment horizontal="center" vertical="center"/>
    </xf>
    <xf numFmtId="165" fontId="15" fillId="0" borderId="0" xfId="0" applyNumberFormat="1" applyFont="1" applyFill="1" applyBorder="1" applyAlignment="1">
      <alignment horizontal="center" vertical="center" readingOrder="2"/>
    </xf>
    <xf numFmtId="0" fontId="3" fillId="0" borderId="2" xfId="0" applyNumberFormat="1" applyFont="1" applyFill="1" applyBorder="1" applyAlignment="1">
      <alignment horizontal="center" vertical="center" wrapText="1" readingOrder="2"/>
    </xf>
    <xf numFmtId="0" fontId="3" fillId="0" borderId="1" xfId="0" applyNumberFormat="1" applyFont="1" applyFill="1" applyBorder="1" applyAlignment="1">
      <alignment horizontal="center" vertical="center" wrapText="1" readingOrder="2"/>
    </xf>
    <xf numFmtId="0" fontId="14" fillId="0" borderId="0" xfId="0" applyNumberFormat="1" applyFont="1" applyFill="1" applyBorder="1" applyAlignment="1">
      <alignment horizontal="right" vertical="center" readingOrder="2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 readingOrder="2"/>
    </xf>
    <xf numFmtId="0" fontId="3" fillId="0" borderId="2" xfId="0" applyNumberFormat="1" applyFont="1" applyFill="1" applyBorder="1" applyAlignment="1">
      <alignment horizontal="center" vertical="center" wrapText="1"/>
    </xf>
    <xf numFmtId="0" fontId="28" fillId="0" borderId="2" xfId="0" applyNumberFormat="1" applyFont="1" applyFill="1" applyBorder="1" applyAlignment="1">
      <alignment horizontal="center" vertical="center" readingOrder="2"/>
    </xf>
    <xf numFmtId="0" fontId="28" fillId="0" borderId="1" xfId="0" applyNumberFormat="1" applyFont="1" applyFill="1" applyBorder="1" applyAlignment="1">
      <alignment horizontal="center" vertical="center" readingOrder="2"/>
    </xf>
    <xf numFmtId="0" fontId="22" fillId="0" borderId="0" xfId="0" applyNumberFormat="1" applyFont="1" applyFill="1" applyBorder="1" applyAlignment="1">
      <alignment horizontal="right" vertical="center" readingOrder="2"/>
    </xf>
    <xf numFmtId="0" fontId="28" fillId="0" borderId="0" xfId="0" applyNumberFormat="1" applyFont="1" applyFill="1" applyBorder="1" applyAlignment="1">
      <alignment horizontal="center" vertical="center" readingOrder="2"/>
    </xf>
    <xf numFmtId="0" fontId="28" fillId="0" borderId="3" xfId="0" applyNumberFormat="1" applyFont="1" applyFill="1" applyBorder="1" applyAlignment="1">
      <alignment horizontal="center" vertical="center" readingOrder="2"/>
    </xf>
    <xf numFmtId="0" fontId="3" fillId="0" borderId="3" xfId="0" applyNumberFormat="1" applyFont="1" applyFill="1" applyBorder="1" applyAlignment="1">
      <alignment horizontal="center" vertical="center"/>
    </xf>
    <xf numFmtId="0" fontId="23" fillId="0" borderId="0" xfId="0" applyNumberFormat="1" applyFont="1" applyFill="1" applyBorder="1" applyAlignment="1">
      <alignment horizontal="center"/>
    </xf>
    <xf numFmtId="0" fontId="27" fillId="0" borderId="2" xfId="0" applyNumberFormat="1" applyFont="1" applyFill="1" applyBorder="1" applyAlignment="1">
      <alignment horizontal="center" vertical="center" readingOrder="2"/>
    </xf>
    <xf numFmtId="0" fontId="27" fillId="0" borderId="1" xfId="0" applyNumberFormat="1" applyFont="1" applyFill="1" applyBorder="1" applyAlignment="1">
      <alignment horizontal="center" vertical="center" readingOrder="2"/>
    </xf>
    <xf numFmtId="0" fontId="24" fillId="0" borderId="0" xfId="0" applyNumberFormat="1" applyFont="1" applyFill="1" applyBorder="1" applyAlignment="1">
      <alignment vertical="center"/>
    </xf>
    <xf numFmtId="0" fontId="24" fillId="0" borderId="1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horizontal="center" vertical="center" wrapText="1" readingOrder="2"/>
    </xf>
    <xf numFmtId="0" fontId="29" fillId="2" borderId="11" xfId="0" applyNumberFormat="1" applyFont="1" applyFill="1" applyBorder="1" applyAlignment="1">
      <alignment horizontal="right" vertical="center" wrapText="1" readingOrder="2"/>
    </xf>
    <xf numFmtId="0" fontId="29" fillId="2" borderId="11" xfId="0" applyNumberFormat="1" applyFont="1" applyFill="1" applyBorder="1" applyAlignment="1">
      <alignment horizontal="center" vertical="center" wrapText="1" readingOrder="2"/>
    </xf>
    <xf numFmtId="0" fontId="3" fillId="3" borderId="2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right" vertical="center" readingOrder="2"/>
    </xf>
    <xf numFmtId="0" fontId="3" fillId="0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90">
    <dxf>
      <font>
        <b/>
        <strike val="0"/>
        <outline val="0"/>
        <shadow val="0"/>
        <u val="none"/>
        <vertAlign val="baseline"/>
        <sz val="10"/>
        <name val="B Nazanin"/>
        <charset val="178"/>
        <scheme val="none"/>
      </font>
      <numFmt numFmtId="166" formatCode="#,##0\ ;[Red]\(#,##0\);\-\ ;"/>
    </dxf>
    <dxf>
      <font>
        <b/>
        <strike val="0"/>
        <outline val="0"/>
        <shadow val="0"/>
        <u val="none"/>
        <vertAlign val="baseline"/>
        <sz val="10"/>
        <name val="B Nazanin"/>
        <charset val="178"/>
        <scheme val="none"/>
      </font>
      <numFmt numFmtId="166" formatCode="#,##0\ ;[Red]\(#,##0\);\-\ ;"/>
    </dxf>
    <dxf>
      <font>
        <b/>
        <strike val="0"/>
        <outline val="0"/>
        <shadow val="0"/>
        <u val="none"/>
        <vertAlign val="baseline"/>
        <sz val="10"/>
        <name val="B Nazanin"/>
        <charset val="178"/>
        <scheme val="none"/>
      </font>
      <numFmt numFmtId="166" formatCode="#,##0\ ;[Red]\(#,##0\);\-\ ;"/>
    </dxf>
    <dxf>
      <font>
        <b/>
        <strike val="0"/>
        <outline val="0"/>
        <shadow val="0"/>
        <u val="none"/>
        <vertAlign val="baseline"/>
        <sz val="10"/>
        <name val="B Nazanin"/>
        <charset val="178"/>
        <scheme val="none"/>
      </font>
      <numFmt numFmtId="166" formatCode="#,##0\ ;[Red]\(#,##0\);\-\ ;"/>
    </dxf>
    <dxf>
      <font>
        <b/>
        <strike val="0"/>
        <outline val="0"/>
        <shadow val="0"/>
        <u val="none"/>
        <vertAlign val="baseline"/>
        <sz val="10"/>
        <name val="B Nazanin"/>
        <charset val="178"/>
        <scheme val="none"/>
      </font>
      <numFmt numFmtId="166" formatCode="#,##0\ ;[Red]\(#,##0\);\-\ ;"/>
    </dxf>
    <dxf>
      <font>
        <b/>
        <strike val="0"/>
        <outline val="0"/>
        <shadow val="0"/>
        <u val="none"/>
        <vertAlign val="baseline"/>
        <sz val="10"/>
        <name val="B Nazanin"/>
        <charset val="178"/>
        <scheme val="none"/>
      </font>
      <numFmt numFmtId="166" formatCode="#,##0\ ;[Red]\(#,##0\);\-\ ;"/>
    </dxf>
    <dxf>
      <font>
        <b/>
        <strike val="0"/>
        <outline val="0"/>
        <shadow val="0"/>
        <u val="none"/>
        <vertAlign val="baseline"/>
        <sz val="10"/>
        <name val="B Nazanin"/>
        <charset val="178"/>
        <scheme val="none"/>
      </font>
      <numFmt numFmtId="166" formatCode="#,##0\ ;[Red]\(#,##0\);\-\ ;"/>
    </dxf>
    <dxf>
      <font>
        <b/>
        <strike val="0"/>
        <outline val="0"/>
        <shadow val="0"/>
        <u val="none"/>
        <vertAlign val="baseline"/>
        <sz val="10"/>
        <name val="B Nazanin"/>
        <charset val="178"/>
        <scheme val="none"/>
      </font>
      <numFmt numFmtId="166" formatCode="#,##0\ ;[Red]\(#,##0\);\-\ ;"/>
    </dxf>
    <dxf>
      <font>
        <b/>
        <strike val="0"/>
        <outline val="0"/>
        <shadow val="0"/>
        <u val="none"/>
        <vertAlign val="baseline"/>
        <sz val="10"/>
        <name val="B Nazanin"/>
        <charset val="178"/>
        <scheme val="none"/>
      </font>
    </dxf>
    <dxf>
      <font>
        <b/>
        <strike val="0"/>
        <outline val="0"/>
        <shadow val="0"/>
        <u val="none"/>
        <vertAlign val="baseline"/>
        <sz val="10"/>
        <name val="B Nazanin"/>
        <charset val="178"/>
        <scheme val="none"/>
      </font>
    </dxf>
    <dxf>
      <font>
        <b/>
        <strike val="0"/>
        <outline val="0"/>
        <shadow val="0"/>
        <u val="none"/>
        <vertAlign val="baseline"/>
        <sz val="10"/>
        <name val="B Nazanin"/>
        <charset val="178"/>
        <scheme val="none"/>
      </font>
    </dxf>
    <dxf>
      <font>
        <b/>
        <strike val="0"/>
        <outline val="0"/>
        <shadow val="0"/>
        <u val="none"/>
        <vertAlign val="baseline"/>
        <sz val="10"/>
        <name val="B Nazanin"/>
        <charset val="178"/>
        <scheme val="none"/>
      </font>
    </dxf>
    <dxf>
      <font>
        <b/>
        <strike val="0"/>
        <outline val="0"/>
        <shadow val="0"/>
        <u val="none"/>
        <vertAlign val="baseline"/>
        <sz val="10"/>
        <name val="B Nazanin"/>
        <charset val="178"/>
        <scheme val="none"/>
      </font>
      <numFmt numFmtId="166" formatCode="#,##0\ ;[Red]\(#,##0\);\-\ ;"/>
    </dxf>
    <dxf>
      <font>
        <b/>
        <strike val="0"/>
        <outline val="0"/>
        <shadow val="0"/>
        <u val="none"/>
        <vertAlign val="baseline"/>
        <sz val="10"/>
        <name val="B Nazanin"/>
        <charset val="178"/>
        <scheme val="none"/>
      </font>
      <numFmt numFmtId="166" formatCode="#,##0\ ;[Red]\(#,##0\);\-\ ;"/>
    </dxf>
    <dxf>
      <font>
        <b/>
        <strike val="0"/>
        <outline val="0"/>
        <shadow val="0"/>
        <u val="none"/>
        <vertAlign val="baseline"/>
        <sz val="10"/>
        <name val="B Nazanin"/>
        <charset val="178"/>
        <scheme val="none"/>
      </font>
      <numFmt numFmtId="166" formatCode="#,##0\ ;[Red]\(#,##0\);\-\ ;"/>
    </dxf>
    <dxf>
      <font>
        <b/>
        <strike val="0"/>
        <outline val="0"/>
        <shadow val="0"/>
        <u val="none"/>
        <vertAlign val="baseline"/>
        <sz val="10"/>
        <name val="B Nazanin"/>
        <charset val="178"/>
        <scheme val="none"/>
      </font>
      <numFmt numFmtId="166" formatCode="#,##0\ ;[Red]\(#,##0\);\-\ ;"/>
    </dxf>
    <dxf>
      <font>
        <b/>
        <strike val="0"/>
        <outline val="0"/>
        <shadow val="0"/>
        <u val="none"/>
        <vertAlign val="baseline"/>
        <sz val="10"/>
        <name val="B Nazanin"/>
        <charset val="178"/>
        <scheme val="none"/>
      </font>
      <numFmt numFmtId="166" formatCode="#,##0\ ;[Red]\(#,##0\);\-\ ;"/>
    </dxf>
    <dxf>
      <font>
        <b/>
        <strike val="0"/>
        <outline val="0"/>
        <shadow val="0"/>
        <u val="none"/>
        <vertAlign val="baseline"/>
        <sz val="10"/>
        <name val="B Nazanin"/>
        <charset val="178"/>
        <scheme val="none"/>
      </font>
      <numFmt numFmtId="166" formatCode="#,##0\ ;[Red]\(#,##0\);\-\ ;"/>
    </dxf>
    <dxf>
      <font>
        <b/>
        <strike val="0"/>
        <outline val="0"/>
        <shadow val="0"/>
        <u val="none"/>
        <vertAlign val="baseline"/>
        <sz val="10"/>
        <name val="B Nazanin"/>
        <charset val="178"/>
        <scheme val="none"/>
      </font>
      <numFmt numFmtId="166" formatCode="#,##0\ ;[Red]\(#,##0\);\-\ ;"/>
    </dxf>
    <dxf>
      <font>
        <b/>
        <strike val="0"/>
        <outline val="0"/>
        <shadow val="0"/>
        <u val="none"/>
        <vertAlign val="baseline"/>
        <sz val="10"/>
        <name val="B Nazanin"/>
        <charset val="178"/>
        <scheme val="none"/>
      </font>
      <numFmt numFmtId="166" formatCode="#,##0\ ;[Red]\(#,##0\);\-\ ;"/>
    </dxf>
    <dxf>
      <font>
        <b/>
        <strike val="0"/>
        <outline val="0"/>
        <shadow val="0"/>
        <u val="none"/>
        <vertAlign val="baseline"/>
        <sz val="10"/>
        <name val="B Nazanin"/>
        <charset val="178"/>
        <scheme val="none"/>
      </font>
    </dxf>
    <dxf>
      <font>
        <b/>
        <strike val="0"/>
        <outline val="0"/>
        <shadow val="0"/>
        <u val="none"/>
        <vertAlign val="baseline"/>
        <sz val="10"/>
        <name val="B Nazanin"/>
        <charset val="178"/>
        <scheme val="none"/>
      </font>
    </dxf>
    <dxf>
      <font>
        <b/>
        <strike val="0"/>
        <outline val="0"/>
        <shadow val="0"/>
        <u val="none"/>
        <vertAlign val="baseline"/>
        <sz val="10"/>
        <name val="B Nazanin"/>
        <charset val="178"/>
        <scheme val="none"/>
      </font>
    </dxf>
    <dxf>
      <font>
        <b/>
        <strike val="0"/>
        <outline val="0"/>
        <shadow val="0"/>
        <u val="none"/>
        <vertAlign val="baseline"/>
        <sz val="10"/>
        <name val="B Nazanin"/>
        <charset val="178"/>
        <scheme val="none"/>
      </font>
    </dxf>
    <dxf>
      <font>
        <b/>
        <strike val="0"/>
        <outline val="0"/>
        <shadow val="0"/>
        <u val="none"/>
        <vertAlign val="baseline"/>
        <sz val="10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name val="B Nazanin"/>
        <charset val="178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double">
          <color indexed="64"/>
        </bottom>
        <vertical/>
        <horizontal/>
      </border>
    </dxf>
    <dxf>
      <font>
        <b/>
        <strike val="0"/>
        <outline val="0"/>
        <shadow val="0"/>
        <u val="none"/>
        <vertAlign val="baseline"/>
        <sz val="10"/>
        <name val="B Nazanin"/>
        <charset val="178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double">
          <color indexed="64"/>
        </bottom>
        <vertical/>
        <horizontal/>
      </border>
    </dxf>
    <dxf>
      <font>
        <b/>
        <strike val="0"/>
        <outline val="0"/>
        <shadow val="0"/>
        <u val="none"/>
        <vertAlign val="baseline"/>
        <sz val="10"/>
        <name val="B Nazanin"/>
        <charset val="178"/>
        <scheme val="none"/>
      </font>
    </dxf>
    <dxf>
      <font>
        <b/>
        <strike val="0"/>
        <outline val="0"/>
        <shadow val="0"/>
        <u val="none"/>
        <vertAlign val="baseline"/>
        <sz val="10"/>
        <name val="B Nazanin"/>
        <charset val="178"/>
        <scheme val="none"/>
      </font>
    </dxf>
    <dxf>
      <font>
        <b/>
        <strike val="0"/>
        <outline val="0"/>
        <shadow val="0"/>
        <u val="none"/>
        <vertAlign val="baseline"/>
        <sz val="10"/>
        <name val="B Nazanin"/>
        <charset val="178"/>
        <scheme val="none"/>
      </font>
    </dxf>
    <dxf>
      <font>
        <b/>
        <strike val="0"/>
        <outline val="0"/>
        <shadow val="0"/>
        <u val="none"/>
        <vertAlign val="baseline"/>
        <sz val="10"/>
        <name val="B Nazanin"/>
        <charset val="178"/>
        <scheme val="none"/>
      </font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numFmt numFmtId="166" formatCode="#,##0\ ;[Red]\(#,##0\);\-\ ;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numFmt numFmtId="166" formatCode="#,##0\ ;[Red]\(#,##0\);\-\ ;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numFmt numFmtId="166" formatCode="#,##0\ ;[Red]\(#,##0\);\-\ ;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numFmt numFmtId="166" formatCode="#,##0\ ;[Red]\(#,##0\);\-\ ;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numFmt numFmtId="166" formatCode="#,##0\ ;[Red]\(#,##0\);\-\ ;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numFmt numFmtId="166" formatCode="#,##0\ ;[Red]\(#,##0\);\-\ ;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numFmt numFmtId="166" formatCode="#,##0\ ;[Red]\(#,##0\);\-\ ;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numFmt numFmtId="166" formatCode="#,##0\ ;[Red]\(#,##0\);\-\ ;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fill>
        <patternFill patternType="solid">
          <fgColor indexed="64"/>
          <bgColor theme="4" tint="0.59999389629810485"/>
        </patternFill>
      </fill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numFmt numFmtId="3" formatCode="#,##0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numFmt numFmtId="3" formatCode="#,##0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numFmt numFmtId="3" formatCode="#,##0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numFmt numFmtId="3" formatCode="#,##0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numFmt numFmtId="3" formatCode="#,##0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numFmt numFmtId="3" formatCode="#,##0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numFmt numFmtId="3" formatCode="#,##0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numFmt numFmtId="3" formatCode="#,##0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numFmt numFmtId="3" formatCode="#,##0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numFmt numFmtId="3" formatCode="#,##0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numFmt numFmtId="3" formatCode="#,##0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numFmt numFmtId="3" formatCode="#,##0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numFmt numFmtId="3" formatCode="#,##0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numFmt numFmtId="3" formatCode="#,##0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numFmt numFmtId="3" formatCode="#,##0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</dxf>
    <dxf>
      <border diagonalUp="0" diagonalDown="0">
        <left/>
        <right/>
        <top style="medium">
          <color indexed="64"/>
        </top>
      </border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</dxf>
    <dxf>
      <font>
        <b/>
        <strike val="0"/>
        <outline val="0"/>
        <shadow val="0"/>
        <u val="none"/>
        <vertAlign val="baseline"/>
        <sz val="10"/>
        <name val="B Nazanin"/>
        <charset val="178"/>
        <scheme val="none"/>
      </font>
      <numFmt numFmtId="167" formatCode="#,##0.00;[Red]#,##0.00"/>
    </dxf>
    <dxf>
      <font>
        <b/>
        <strike val="0"/>
        <outline val="0"/>
        <shadow val="0"/>
        <u val="none"/>
        <vertAlign val="baseline"/>
        <sz val="10"/>
        <name val="B Nazanin"/>
        <charset val="178"/>
        <scheme val="none"/>
      </font>
      <numFmt numFmtId="166" formatCode="#,##0\ ;[Red]\(#,##0\);\-\ ;"/>
    </dxf>
    <dxf>
      <font>
        <b/>
        <strike val="0"/>
        <outline val="0"/>
        <shadow val="0"/>
        <u val="none"/>
        <vertAlign val="baseline"/>
        <sz val="10"/>
        <name val="B Nazanin"/>
        <charset val="178"/>
        <scheme val="none"/>
      </font>
      <numFmt numFmtId="166" formatCode="#,##0\ ;[Red]\(#,##0\);\-\ ;"/>
    </dxf>
    <dxf>
      <font>
        <b/>
        <strike val="0"/>
        <outline val="0"/>
        <shadow val="0"/>
        <u val="none"/>
        <vertAlign val="baseline"/>
        <sz val="10"/>
        <name val="B Nazanin"/>
        <charset val="178"/>
        <scheme val="none"/>
      </font>
      <numFmt numFmtId="166" formatCode="#,##0\ ;[Red]\(#,##0\);\-\ ;"/>
    </dxf>
    <dxf>
      <font>
        <b/>
        <strike val="0"/>
        <outline val="0"/>
        <shadow val="0"/>
        <u val="none"/>
        <vertAlign val="baseline"/>
        <sz val="10"/>
        <name val="B Nazanin"/>
        <charset val="178"/>
        <scheme val="none"/>
      </font>
      <numFmt numFmtId="166" formatCode="#,##0\ ;[Red]\(#,##0\);\-\ ;"/>
    </dxf>
    <dxf>
      <font>
        <b/>
        <strike val="0"/>
        <outline val="0"/>
        <shadow val="0"/>
        <u val="none"/>
        <vertAlign val="baseline"/>
        <sz val="10"/>
        <name val="B Nazanin"/>
        <charset val="178"/>
        <scheme val="none"/>
      </font>
      <numFmt numFmtId="167" formatCode="#,##0.00;[Red]#,##0.00"/>
    </dxf>
    <dxf>
      <font>
        <b/>
        <strike val="0"/>
        <outline val="0"/>
        <shadow val="0"/>
        <u val="none"/>
        <vertAlign val="baseline"/>
        <sz val="10"/>
        <name val="B Nazanin"/>
        <charset val="178"/>
        <scheme val="none"/>
      </font>
      <numFmt numFmtId="166" formatCode="#,##0\ ;[Red]\(#,##0\);\-\ ;"/>
    </dxf>
    <dxf>
      <font>
        <b/>
        <strike val="0"/>
        <outline val="0"/>
        <shadow val="0"/>
        <u val="none"/>
        <vertAlign val="baseline"/>
        <sz val="10"/>
        <name val="B Nazanin"/>
        <charset val="178"/>
        <scheme val="none"/>
      </font>
      <numFmt numFmtId="166" formatCode="#,##0\ ;[Red]\(#,##0\);\-\ ;"/>
    </dxf>
    <dxf>
      <font>
        <b/>
        <strike val="0"/>
        <outline val="0"/>
        <shadow val="0"/>
        <u val="none"/>
        <vertAlign val="baseline"/>
        <sz val="10"/>
        <name val="B Nazanin"/>
        <charset val="178"/>
        <scheme val="none"/>
      </font>
      <numFmt numFmtId="166" formatCode="#,##0\ ;[Red]\(#,##0\);\-\ ;"/>
    </dxf>
    <dxf>
      <font>
        <b/>
        <strike val="0"/>
        <outline val="0"/>
        <shadow val="0"/>
        <u val="none"/>
        <vertAlign val="baseline"/>
        <sz val="10"/>
        <name val="B Nazanin"/>
        <charset val="178"/>
        <scheme val="none"/>
      </font>
      <numFmt numFmtId="166" formatCode="#,##0\ ;[Red]\(#,##0\);\-\ ;"/>
    </dxf>
    <dxf>
      <font>
        <b/>
        <strike val="0"/>
        <outline val="0"/>
        <shadow val="0"/>
        <u val="none"/>
        <vertAlign val="baseline"/>
        <sz val="10"/>
        <name val="B Nazanin"/>
        <charset val="178"/>
        <scheme val="none"/>
      </font>
    </dxf>
    <dxf>
      <font>
        <b/>
        <strike val="0"/>
        <outline val="0"/>
        <shadow val="0"/>
        <u val="none"/>
        <vertAlign val="baseline"/>
        <sz val="10"/>
        <name val="B Nazanin"/>
        <charset val="178"/>
        <scheme val="none"/>
      </font>
    </dxf>
    <dxf>
      <font>
        <b/>
        <strike val="0"/>
        <outline val="0"/>
        <shadow val="0"/>
        <u val="none"/>
        <vertAlign val="baseline"/>
        <sz val="10"/>
        <name val="B Nazanin"/>
        <charset val="178"/>
        <scheme val="none"/>
      </font>
    </dxf>
    <dxf>
      <font>
        <b/>
        <strike val="0"/>
        <outline val="0"/>
        <shadow val="0"/>
        <u val="none"/>
        <vertAlign val="baseline"/>
        <sz val="10"/>
        <name val="B Nazanin"/>
        <charset val="178"/>
        <scheme val="none"/>
      </font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numFmt numFmtId="166" formatCode="#,##0\ ;[Red]\(#,##0\);\-\ ;"/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numFmt numFmtId="166" formatCode="#,##0\ ;[Red]\(#,##0\);\-\ ;"/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numFmt numFmtId="166" formatCode="#,##0\ ;[Red]\(#,##0\);\-\ ;"/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alignment horizontal="right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alignment horizontal="right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fill>
        <patternFill patternType="solid">
          <fgColor indexed="64"/>
          <bgColor theme="4" tint="0.79998168889431442"/>
        </patternFill>
      </fill>
      <alignment horizontal="right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alignment horizontal="right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/>
    </dxf>
    <dxf>
      <font>
        <b/>
        <strike val="0"/>
        <outline val="0"/>
        <shadow val="0"/>
        <u val="none"/>
        <vertAlign val="baseline"/>
        <sz val="9"/>
        <color theme="1"/>
        <name val="B Nazanin"/>
        <charset val="178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theme="1"/>
        <name val="B Nazanin"/>
        <charset val="178"/>
        <scheme val="none"/>
      </font>
      <alignment horizontal="center" vertical="center" textRotation="0" wrapText="0" indent="0" justifyLastLine="0" shrinkToFit="0" readingOrder="0"/>
    </dxf>
    <dxf>
      <font>
        <b/>
        <sz val="9"/>
        <charset val="178"/>
      </font>
      <alignment horizontal="center" vertical="center" textRotation="0" wrapText="0" indent="0" justifyLastLine="0" shrinkToFit="0" readingOrder="0"/>
    </dxf>
    <dxf>
      <font>
        <b/>
        <sz val="9"/>
        <charset val="178"/>
      </font>
      <alignment horizontal="center" vertical="center" textRotation="0" wrapText="0" indent="0" justifyLastLine="0" shrinkToFit="0" readingOrder="0"/>
    </dxf>
    <dxf>
      <font>
        <b/>
        <sz val="9"/>
        <charset val="178"/>
      </font>
      <alignment horizontal="center" vertical="center" textRotation="0" wrapText="0" indent="0" justifyLastLine="0" shrinkToFit="0" readingOrder="0"/>
    </dxf>
    <dxf>
      <font>
        <b/>
      </font>
    </dxf>
    <dxf>
      <font>
        <b/>
      </font>
    </dxf>
    <dxf>
      <font>
        <b/>
      </font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alignment horizontal="center" vertical="center" textRotation="0" wrapText="0" indent="0" justifyLastLine="0" shrinkToFit="0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alignment horizontal="center" vertical="center" textRotation="0" wrapText="0" indent="0" justifyLastLine="0" shrinkToFit="0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alignment horizontal="center" vertical="center" textRotation="0" wrapText="0" indent="0" justifyLastLine="0" shrinkToFit="0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numFmt numFmtId="3" formatCode="#,##0"/>
      <alignment horizontal="center" vertical="center" textRotation="0" wrapText="0" indent="0" justifyLastLine="0" shrinkToFit="0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alignment horizontal="right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alignment horizontal="center" vertical="center" textRotation="0" wrapText="0" indent="0" justifyLastLine="0" shrinkToFit="0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alignment horizontal="center" vertical="center" textRotation="0" wrapText="0" indent="0" justifyLastLine="0" shrinkToFit="0"/>
    </dxf>
    <dxf>
      <font>
        <b/>
        <strike val="0"/>
        <outline val="0"/>
        <shadow val="0"/>
        <u val="none"/>
        <vertAlign val="baseline"/>
        <sz val="10"/>
        <color theme="1"/>
        <name val="B Nazanin"/>
        <charset val="178"/>
        <scheme val="none"/>
      </font>
      <alignment horizontal="center" vertical="center" textRotation="0" wrapText="0" indent="0" justifyLastLine="0" shrinkToFit="0"/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0:M12" headerRowCount="0" headerRowDxfId="189" dataDxfId="188" totalsRowDxfId="187">
  <tableColumns count="13">
    <tableColumn id="1" xr3:uid="{00000000-0010-0000-0000-000001000000}" name="سر. صنایع ایران (وایرا)" dataDxfId="186"/>
    <tableColumn id="2" xr3:uid="{00000000-0010-0000-0000-000002000000}" name="10289329" dataDxfId="185"/>
    <tableColumn id="3" xr3:uid="{00000000-0010-0000-0000-000003000000}" name="20001150722" dataDxfId="184"/>
    <tableColumn id="4" xr3:uid="{00000000-0010-0000-0000-000004000000}" name="20593862751" dataDxfId="183"/>
    <tableColumn id="5" xr3:uid="{00000000-0010-0000-0000-000005000000}" name="7606416" dataDxfId="182"/>
    <tableColumn id="6" xr3:uid="{00000000-0010-0000-0000-000006000000}" name="15745698295" dataDxfId="181"/>
    <tableColumn id="7" xr3:uid="{00000000-0010-0000-0000-000007000000}" name="16377068" dataDxfId="180"/>
    <tableColumn id="8" xr3:uid="{00000000-0010-0000-0000-000008000000}" name="32653997384" dataDxfId="179"/>
    <tableColumn id="9" xr3:uid="{00000000-0010-0000-0000-000009000000}" name="1518677" dataDxfId="178"/>
    <tableColumn id="10" xr3:uid="{00000000-0010-0000-0000-00000A000000}" name="2,164" dataDxfId="177"/>
    <tableColumn id="11" xr3:uid="{00000000-0010-0000-0000-00000B000000}" name="3092851633" dataDxfId="176"/>
    <tableColumn id="12" xr3:uid="{00000000-0010-0000-0000-00000C000000}" name="3283919353" dataDxfId="175"/>
    <tableColumn id="13" xr3:uid="{00000000-0010-0000-0000-00000D000000}" name="4.56" dataDxfId="174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2000000}" name="Table12" displayName="Table12" ref="A9:G9" headerRowCount="0" headerRowDxfId="59" dataDxfId="58" totalsRowDxfId="57">
  <tableColumns count="7">
    <tableColumn id="1" xr3:uid="{00000000-0010-0000-0200-000001000000}" name="جمع" dataDxfId="56"/>
    <tableColumn id="2" xr3:uid="{00000000-0010-0000-0200-000002000000}" name="0" dataDxfId="55"/>
    <tableColumn id="3" xr3:uid="{00000000-0010-0000-0200-000003000000}" name="Column3" dataDxfId="54"/>
    <tableColumn id="4" xr3:uid="{00000000-0010-0000-0200-000004000000}" name="Column4" dataDxfId="53"/>
    <tableColumn id="5" xr3:uid="{00000000-0010-0000-0200-000005000000}" name="Column5" dataDxfId="52"/>
    <tableColumn id="6" xr3:uid="{00000000-0010-0000-0200-000006000000}" name="Column6" dataDxfId="51"/>
    <tableColumn id="7" xr3:uid="{00000000-0010-0000-0200-000007000000}" name="Column7" dataDxfId="50"/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6000000}" name="Table4" displayName="Table4" ref="A7:J8" headerRowCount="0" headerRowDxfId="49" dataDxfId="48" totalsRowDxfId="47">
  <tableColumns count="10">
    <tableColumn id="1" xr3:uid="{00000000-0010-0000-0600-000001000000}" name="سر. صنایع ایران (وایرا)" dataDxfId="46"/>
    <tableColumn id="2" xr3:uid="{00000000-0010-0000-0600-000002000000}" name="1401/10/28" dataDxfId="45"/>
    <tableColumn id="3" xr3:uid="{00000000-0010-0000-0600-000003000000}" name="1518677" dataDxfId="44"/>
    <tableColumn id="4" xr3:uid="{00000000-0010-0000-0600-000004000000}" name="40.0000" dataDxfId="43"/>
    <tableColumn id="5" xr3:uid="{00000000-0010-0000-0600-000005000000}" name="60747080" dataDxfId="42"/>
    <tableColumn id="6" xr3:uid="{00000000-0010-0000-0600-000006000000}" name="-8637364" dataDxfId="41"/>
    <tableColumn id="7" xr3:uid="{00000000-0010-0000-0600-000007000000}" name="52109716" dataDxfId="40"/>
    <tableColumn id="8" xr3:uid="{00000000-0010-0000-0600-000008000000}" name="Column8" dataDxfId="39"/>
    <tableColumn id="9" xr3:uid="{00000000-0010-0000-0600-000009000000}" name="Column9" dataDxfId="38"/>
    <tableColumn id="10" xr3:uid="{00000000-0010-0000-0600-00000A000000}" name="Column10" dataDxfId="37"/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7000000}" name="Table5" displayName="Table5" ref="A7:J8" headerRowCount="0" headerRowDxfId="36" dataDxfId="35" totalsRowDxfId="34">
  <tableColumns count="10">
    <tableColumn id="1" xr3:uid="{00000000-0010-0000-0700-000001000000}" name="جمع" dataDxfId="33"/>
    <tableColumn id="2" xr3:uid="{00000000-0010-0000-0700-000002000000}" name="Column2" dataDxfId="32"/>
    <tableColumn id="3" xr3:uid="{00000000-0010-0000-0700-000003000000}" name="Column3" dataDxfId="31"/>
    <tableColumn id="4" xr3:uid="{00000000-0010-0000-0700-000004000000}" name="Column4" dataDxfId="30"/>
    <tableColumn id="5" xr3:uid="{00000000-0010-0000-0700-000005000000}" name="0" dataDxfId="29"/>
    <tableColumn id="6" xr3:uid="{00000000-0010-0000-0700-000006000000}" name="Column6" dataDxfId="28"/>
    <tableColumn id="7" xr3:uid="{00000000-0010-0000-0700-000007000000}" name="Column7" dataDxfId="27"/>
    <tableColumn id="8" xr3:uid="{00000000-0010-0000-0700-000008000000}" name="Column8" dataDxfId="26"/>
    <tableColumn id="9" xr3:uid="{00000000-0010-0000-0700-000009000000}" name="Column9" dataDxfId="25"/>
    <tableColumn id="10" xr3:uid="{00000000-0010-0000-0700-00000A000000}" name="Column10" dataDxfId="24"/>
  </tableColumns>
  <tableStyleInfo name="TableStyleMedium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8000000}" name="Table6" displayName="Table6" ref="A7:I8" headerRowCount="0" headerRowDxfId="23" dataDxfId="22" totalsRowDxfId="21">
  <tableColumns count="9">
    <tableColumn id="1" xr3:uid="{00000000-0010-0000-0800-000001000000}" name="سر. صنایع ایران (وایرا)" dataDxfId="20"/>
    <tableColumn id="2" xr3:uid="{00000000-0010-0000-0800-000002000000}" name="16377068" dataDxfId="19"/>
    <tableColumn id="3" xr3:uid="{00000000-0010-0000-0800-000003000000}" name="34727268400" dataDxfId="18"/>
    <tableColumn id="4" xr3:uid="{00000000-0010-0000-0800-000004000000}" name="-32653997384.0000" dataDxfId="17"/>
    <tableColumn id="5" xr3:uid="{00000000-0010-0000-0800-000005000000}" name="2073271016.0000" dataDxfId="16"/>
    <tableColumn id="6" xr3:uid="{00000000-0010-0000-0800-000006000000}" name="17227068" dataDxfId="15"/>
    <tableColumn id="7" xr3:uid="{00000000-0010-0000-0800-000007000000}" name="36434220188.0000" dataDxfId="14"/>
    <tableColumn id="8" xr3:uid="{00000000-0010-0000-0800-000008000000}" name="-34302147384.0000" dataDxfId="13"/>
    <tableColumn id="9" xr3:uid="{00000000-0010-0000-0800-000009000000}" name="2132072804.0000" dataDxfId="12"/>
  </tableColumns>
  <tableStyleInfo name="TableStyleMedium9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9000000}" name="Table7" displayName="Table7" ref="A7:I9" headerRowCount="0" headerRowDxfId="11" dataDxfId="10" totalsRowDxfId="9">
  <tableColumns count="9">
    <tableColumn id="1" xr3:uid="{00000000-0010-0000-0900-000001000000}" name="سر. صنایع ایران (وایرا)" dataDxfId="8"/>
    <tableColumn id="2" xr3:uid="{00000000-0010-0000-0900-000002000000}" name="1518677" dataDxfId="7"/>
    <tableColumn id="3" xr3:uid="{00000000-0010-0000-0900-000003000000}" name="3283919353" dataDxfId="6"/>
    <tableColumn id="4" xr3:uid="{00000000-0010-0000-0900-000004000000}" name="-3685563662" dataDxfId="5"/>
    <tableColumn id="5" xr3:uid="{00000000-0010-0000-0900-000005000000}" name="-401644309" dataDxfId="4"/>
    <tableColumn id="6" xr3:uid="{00000000-0010-0000-0900-000006000000}" name="Column6" dataDxfId="3"/>
    <tableColumn id="7" xr3:uid="{00000000-0010-0000-0900-000007000000}" name="20593862751" dataDxfId="2"/>
    <tableColumn id="8" xr3:uid="{00000000-0010-0000-0900-000008000000}" name="-3092851633" dataDxfId="1"/>
    <tableColumn id="9" xr3:uid="{00000000-0010-0000-0900-000009000000}" name="191067720" dataDxfId="0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9:S9" headerRowCount="0" headerRowDxfId="173" dataDxfId="172" totalsRowDxfId="171">
  <tableColumns count="19">
    <tableColumn id="1" xr3:uid="{00000000-0010-0000-0100-000001000000}" name="جمع" dataDxfId="170"/>
    <tableColumn id="2" xr3:uid="{00000000-0010-0000-0100-000002000000}" name="Column2" dataDxfId="169"/>
    <tableColumn id="3" xr3:uid="{00000000-0010-0000-0100-000003000000}" name="Column3" dataDxfId="168"/>
    <tableColumn id="4" xr3:uid="{00000000-0010-0000-0100-000004000000}" name="Column4" dataDxfId="167"/>
    <tableColumn id="5" xr3:uid="{00000000-0010-0000-0100-000005000000}" name="Column5" dataDxfId="166"/>
    <tableColumn id="6" xr3:uid="{00000000-0010-0000-0100-000006000000}" name="Column6" dataDxfId="165"/>
    <tableColumn id="7" xr3:uid="{00000000-0010-0000-0100-000007000000}" name="Column7" dataDxfId="164"/>
    <tableColumn id="8" xr3:uid="{00000000-0010-0000-0100-000008000000}" name="0" dataDxfId="163"/>
    <tableColumn id="9" xr3:uid="{00000000-0010-0000-0100-000009000000}" name="Column9" dataDxfId="162"/>
    <tableColumn id="10" xr3:uid="{00000000-0010-0000-0100-00000A000000}" name="Column10" dataDxfId="161"/>
    <tableColumn id="11" xr3:uid="{00000000-0010-0000-0100-00000B000000}" name="Column11" dataDxfId="160"/>
    <tableColumn id="12" xr3:uid="{00000000-0010-0000-0100-00000C000000}" name="Column12" dataDxfId="159"/>
    <tableColumn id="13" xr3:uid="{00000000-0010-0000-0100-00000D000000}" name="Column13" dataDxfId="158"/>
    <tableColumn id="14" xr3:uid="{00000000-0010-0000-0100-00000E000000}" name="Column14" dataDxfId="157"/>
    <tableColumn id="15" xr3:uid="{00000000-0010-0000-0100-00000F000000}" name="Column15" dataDxfId="156"/>
    <tableColumn id="16" xr3:uid="{00000000-0010-0000-0100-000010000000}" name="Column16" dataDxfId="155"/>
    <tableColumn id="17" xr3:uid="{00000000-0010-0000-0100-000011000000}" name="Column17" dataDxfId="154"/>
    <tableColumn id="18" xr3:uid="{00000000-0010-0000-0100-000012000000}" name="Column18" dataDxfId="153"/>
    <tableColumn id="19" xr3:uid="{00000000-0010-0000-0100-000013000000}" name="Column19" dataDxfId="15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4000000}" name="Table3" displayName="Table3" ref="A8:J11" headerRowCount="0" headerRowDxfId="151" dataDxfId="150" totalsRowDxfId="149">
  <tableColumns count="10">
    <tableColumn id="1" xr3:uid="{00000000-0010-0000-0400-000001000000}" name="حساب بانک خاورمیانه" dataDxfId="148"/>
    <tableColumn id="2" xr3:uid="{00000000-0010-0000-0400-000002000000}" name="1002-11-040-707074773" dataDxfId="147"/>
    <tableColumn id="3" xr3:uid="{00000000-0010-0000-0400-000003000000}" name="جاری" dataDxfId="146"/>
    <tableColumn id="4" xr3:uid="{00000000-0010-0000-0400-000004000000}" name="-" dataDxfId="145"/>
    <tableColumn id="5" xr3:uid="{00000000-0010-0000-0400-000005000000}" name="Column5" dataDxfId="144"/>
    <tableColumn id="6" xr3:uid="{00000000-0010-0000-0400-000006000000}" name="50795347283.0000" dataDxfId="143"/>
    <tableColumn id="7" xr3:uid="{00000000-0010-0000-0400-000007000000}" name="0" dataDxfId="142"/>
    <tableColumn id="8" xr3:uid="{00000000-0010-0000-0400-000008000000}" name="100000.0000" dataDxfId="141"/>
    <tableColumn id="9" xr3:uid="{00000000-0010-0000-0400-000009000000}" name="50795247283.0000" dataDxfId="140"/>
    <tableColumn id="10" xr3:uid="{00000000-0010-0000-0400-00000A000000}" name="70.46" dataDxfId="139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465CB075-602B-4FFE-B4BE-BC472040BF4A}" name="Table1315" displayName="Table1315" ref="A9:P9" headerRowCount="0" headerRowDxfId="138" dataDxfId="137" totalsRowDxfId="136">
  <tableColumns count="16">
    <tableColumn id="1" xr3:uid="{E4B08D3C-E5DF-4214-AC04-6B2BD0AB9CA4}" name="جمع" dataDxfId="135"/>
    <tableColumn id="2" xr3:uid="{E1A9233D-CA66-4372-9DE1-A05CDC794FD7}" name="Column2" dataDxfId="134"/>
    <tableColumn id="3" xr3:uid="{D61E649E-787D-4CA9-AF6A-95365C73F7DF}" name="0" dataDxfId="133"/>
    <tableColumn id="4" xr3:uid="{13BA8362-753C-47A8-8D65-99B77B5A43F0}" name="Column4" dataDxfId="132"/>
    <tableColumn id="5" xr3:uid="{452F8294-68D0-46F8-BC70-FE967387F6EA}" name="Column5" dataDxfId="131"/>
    <tableColumn id="6" xr3:uid="{4AC9B129-F3AD-4249-8F8A-F5B79309C72D}" name="Column6" dataDxfId="130"/>
    <tableColumn id="7" xr3:uid="{436D7E09-09B6-47F0-98AD-3F86E78CAB4C}" name="Column7" dataDxfId="129"/>
    <tableColumn id="8" xr3:uid="{55E68FE0-FD1B-440A-B99B-D6410F16DBE5}" name="Column8" dataDxfId="128"/>
    <tableColumn id="9" xr3:uid="{A7BC44CF-7B6A-482F-B211-CB9684BF36AF}" name="Column9" dataDxfId="127"/>
    <tableColumn id="10" xr3:uid="{1D2F77BB-8C8E-4CE8-8C3F-E3771110663C}" name="Column10" dataDxfId="126"/>
    <tableColumn id="11" xr3:uid="{CEF3E0D8-A393-4A9B-96FD-A9ADF95892A6}" name="Column11" dataDxfId="125"/>
    <tableColumn id="12" xr3:uid="{7BAA893D-FC57-40FC-A399-1E8B53505036}" name="Column12" dataDxfId="124"/>
    <tableColumn id="13" xr3:uid="{835D82C5-15B5-4F9C-BB97-800D75C553ED}" name="Column13" dataDxfId="123"/>
    <tableColumn id="14" xr3:uid="{F915D229-B346-4FDB-B2BF-9A0C76B45ABF}" name="Column14" dataDxfId="122"/>
    <tableColumn id="15" xr3:uid="{21BF7C62-AD76-4817-9667-4B1008F69E5B}" name="Column15" dataDxfId="121"/>
    <tableColumn id="16" xr3:uid="{EFF5EC8D-C28B-49D3-BEEA-595EC06ACEDC}" name="Column16" dataDxfId="120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3000000}" name="Table13" displayName="Table13" ref="A8:P8" headerRowCount="0" headerRowDxfId="119" dataDxfId="118" totalsRowDxfId="117">
  <tableColumns count="16">
    <tableColumn id="1" xr3:uid="{00000000-0010-0000-0300-000001000000}" name="جمع" dataDxfId="116"/>
    <tableColumn id="2" xr3:uid="{00000000-0010-0000-0300-000002000000}" name="Column2" dataDxfId="115"/>
    <tableColumn id="3" xr3:uid="{00000000-0010-0000-0300-000003000000}" name="0" dataDxfId="114"/>
    <tableColumn id="4" xr3:uid="{00000000-0010-0000-0300-000004000000}" name="Column4" dataDxfId="113"/>
    <tableColumn id="5" xr3:uid="{00000000-0010-0000-0300-000005000000}" name="Column5" dataDxfId="112"/>
    <tableColumn id="6" xr3:uid="{00000000-0010-0000-0300-000006000000}" name="Column6" dataDxfId="111"/>
    <tableColumn id="7" xr3:uid="{00000000-0010-0000-0300-000007000000}" name="Column7" dataDxfId="110"/>
    <tableColumn id="8" xr3:uid="{00000000-0010-0000-0300-000008000000}" name="Column8" dataDxfId="109"/>
    <tableColumn id="9" xr3:uid="{00000000-0010-0000-0300-000009000000}" name="Column9" dataDxfId="108"/>
    <tableColumn id="10" xr3:uid="{00000000-0010-0000-0300-00000A000000}" name="Column10" dataDxfId="107"/>
    <tableColumn id="11" xr3:uid="{00000000-0010-0000-0300-00000B000000}" name="Column11" dataDxfId="106"/>
    <tableColumn id="12" xr3:uid="{00000000-0010-0000-0300-00000C000000}" name="Column12" dataDxfId="105"/>
    <tableColumn id="13" xr3:uid="{00000000-0010-0000-0300-00000D000000}" name="Column13" dataDxfId="104"/>
    <tableColumn id="14" xr3:uid="{00000000-0010-0000-0300-00000E000000}" name="Column14" dataDxfId="103"/>
    <tableColumn id="15" xr3:uid="{00000000-0010-0000-0300-00000F000000}" name="Column15" dataDxfId="102"/>
    <tableColumn id="16" xr3:uid="{00000000-0010-0000-0300-000010000000}" name="Column16" dataDxfId="101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5000000}" name="Table10" displayName="Table10" ref="A6:E10" headerRowCount="0" headerRowDxfId="100" dataDxfId="99" totalsRowDxfId="98">
  <tableColumns count="5">
    <tableColumn id="1" xr3:uid="{00000000-0010-0000-0500-000001000000}" name="درآمد حاصل از سرمایه­گذاری در سهام و حق تقدم سهام و صندوق‌های سرمایه‌گذاری" dataDxfId="97"/>
    <tableColumn id="2" xr3:uid="{00000000-0010-0000-0500-000002000000}" name="1-2" dataDxfId="96"/>
    <tableColumn id="3" xr3:uid="{00000000-0010-0000-0500-000003000000}" name="1723736423.0000" dataDxfId="95"/>
    <tableColumn id="4" xr3:uid="{00000000-0010-0000-0500-000004000000}" name="100.00" dataDxfId="94"/>
    <tableColumn id="5" xr3:uid="{00000000-0010-0000-0500-000005000000}" name="52.49" dataDxfId="93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A000000}" name="Table8" displayName="Table8" ref="A11:K13" headerRowCount="0" headerRowDxfId="92" dataDxfId="91" totalsRowDxfId="90">
  <tableColumns count="11">
    <tableColumn id="1" xr3:uid="{00000000-0010-0000-0A00-000001000000}" name="سر. صنایع ایران (وایرا)" dataDxfId="89"/>
    <tableColumn id="2" xr3:uid="{00000000-0010-0000-0A00-000002000000}" name="52109716" dataDxfId="88"/>
    <tableColumn id="3" xr3:uid="{00000000-0010-0000-0A00-000003000000}" name="-401644309" dataDxfId="87"/>
    <tableColumn id="4" xr3:uid="{00000000-0010-0000-0A00-000004000000}" name="2073271016.0000" dataDxfId="86"/>
    <tableColumn id="5" xr3:uid="{00000000-0010-0000-0A00-000005000000}" name="1723736423.0000" dataDxfId="85"/>
    <tableColumn id="6" xr3:uid="{00000000-0010-0000-0A00-000006000000}" name="100.00" dataDxfId="84"/>
    <tableColumn id="7" xr3:uid="{00000000-0010-0000-0A00-000007000000}" name="Column7" dataDxfId="83"/>
    <tableColumn id="8" xr3:uid="{00000000-0010-0000-0A00-000008000000}" name="191067720" dataDxfId="82"/>
    <tableColumn id="9" xr3:uid="{00000000-0010-0000-0A00-000009000000}" name="2132072804.0000" dataDxfId="81"/>
    <tableColumn id="10" xr3:uid="{00000000-0010-0000-0A00-00000A000000}" name="2375250240.0000" dataDxfId="80"/>
    <tableColumn id="11" xr3:uid="{00000000-0010-0000-0A00-00000B000000}" name="Column11" dataDxfId="79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B000000}" name="Table9" displayName="Table9" ref="A10:I10" headerRowCount="0" headerRowDxfId="78" dataDxfId="77" totalsRowDxfId="75" tableBorderDxfId="76">
  <tableColumns count="9">
    <tableColumn id="1" xr3:uid="{00000000-0010-0000-0B00-000001000000}" name="جمع" dataDxfId="74"/>
    <tableColumn id="2" xr3:uid="{00000000-0010-0000-0B00-000002000000}" name="0" dataDxfId="73"/>
    <tableColumn id="3" xr3:uid="{00000000-0010-0000-0B00-000003000000}" name="Column3" dataDxfId="72"/>
    <tableColumn id="4" xr3:uid="{00000000-0010-0000-0B00-000004000000}" name="Column4" dataDxfId="71"/>
    <tableColumn id="5" xr3:uid="{00000000-0010-0000-0B00-000005000000}" name="Column5" dataDxfId="70"/>
    <tableColumn id="6" xr3:uid="{00000000-0010-0000-0B00-000006000000}" name="Column6" dataDxfId="69"/>
    <tableColumn id="7" xr3:uid="{00000000-0010-0000-0B00-000007000000}" name="Column7" dataDxfId="68"/>
    <tableColumn id="8" xr3:uid="{00000000-0010-0000-0B00-000008000000}" name="Column8" dataDxfId="67"/>
    <tableColumn id="9" xr3:uid="{00000000-0010-0000-0B00-000009000000}" name="Column9" dataDxfId="66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1" displayName="Table11" ref="A8:C8" headerRowCount="0" headerRowDxfId="65" dataDxfId="64" totalsRowDxfId="63">
  <tableColumns count="3">
    <tableColumn id="1" xr3:uid="{00000000-0010-0000-0C00-000001000000}" name="جمع" dataDxfId="62"/>
    <tableColumn id="2" xr3:uid="{00000000-0010-0000-0C00-000002000000}" name="0" dataDxfId="61"/>
    <tableColumn id="3" xr3:uid="{00000000-0010-0000-0C00-000003000000}" name="Column3" dataDxfId="6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1">
      <a:majorFont>
        <a:latin typeface="B Nazanin"/>
        <a:ea typeface=""/>
        <a:cs typeface=""/>
      </a:majorFont>
      <a:minorFont>
        <a:latin typeface="B Nazanin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24"/>
  <sheetViews>
    <sheetView rightToLeft="1" zoomScaleNormal="100" workbookViewId="0">
      <selection activeCell="M24" sqref="M24"/>
    </sheetView>
  </sheetViews>
  <sheetFormatPr defaultRowHeight="18"/>
  <cols>
    <col min="1" max="1" width="9" style="3" customWidth="1"/>
    <col min="2" max="16384" width="9" style="3"/>
  </cols>
  <sheetData>
    <row r="3" spans="1:17" ht="27.75">
      <c r="D3" s="119" t="s">
        <v>0</v>
      </c>
      <c r="E3" s="120"/>
      <c r="F3" s="120"/>
    </row>
    <row r="6" spans="1:17" ht="1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ht="15" customHeight="1">
      <c r="A8" s="5"/>
      <c r="B8" s="5"/>
      <c r="C8" s="5"/>
      <c r="D8" s="5"/>
      <c r="E8" s="5"/>
      <c r="F8" s="5"/>
      <c r="G8" s="5"/>
      <c r="H8" s="5"/>
      <c r="I8" s="5"/>
      <c r="J8" s="4"/>
      <c r="K8" s="4"/>
      <c r="L8" s="4"/>
      <c r="M8" s="4"/>
      <c r="N8" s="4"/>
      <c r="O8" s="4"/>
      <c r="P8" s="4"/>
      <c r="Q8" s="4"/>
    </row>
    <row r="9" spans="1:17" ht="15" customHeight="1">
      <c r="A9" s="5"/>
      <c r="B9" s="5"/>
      <c r="C9" s="5"/>
      <c r="D9" s="5"/>
      <c r="E9" s="5"/>
      <c r="F9" s="5"/>
      <c r="G9" s="5"/>
      <c r="H9" s="5"/>
      <c r="I9" s="5"/>
      <c r="J9" s="4"/>
      <c r="K9" s="4"/>
      <c r="L9" s="4"/>
      <c r="M9" s="4"/>
      <c r="N9" s="4"/>
      <c r="O9" s="4"/>
      <c r="P9" s="4"/>
      <c r="Q9" s="4"/>
    </row>
    <row r="10" spans="1:17" ht="15" customHeight="1">
      <c r="A10" s="5"/>
      <c r="B10" s="5"/>
      <c r="C10" s="5"/>
      <c r="D10" s="5"/>
      <c r="E10" s="5"/>
      <c r="F10" s="5"/>
      <c r="G10" s="5"/>
      <c r="H10" s="5"/>
      <c r="I10" s="5"/>
      <c r="J10" s="4"/>
      <c r="K10" s="4"/>
      <c r="L10" s="4"/>
      <c r="M10" s="4"/>
      <c r="N10" s="4"/>
      <c r="O10" s="4"/>
      <c r="P10" s="4"/>
      <c r="Q10" s="4"/>
    </row>
    <row r="11" spans="1:17" ht="15" customHeight="1">
      <c r="A11" s="5"/>
      <c r="B11" s="5"/>
      <c r="C11" s="5"/>
      <c r="D11" s="5"/>
      <c r="E11" s="5"/>
      <c r="F11" s="5"/>
      <c r="G11" s="5"/>
      <c r="H11" s="5"/>
      <c r="I11" s="5"/>
      <c r="J11" s="4"/>
      <c r="K11" s="4"/>
      <c r="L11" s="4"/>
      <c r="M11" s="4"/>
      <c r="N11" s="4"/>
      <c r="O11" s="4"/>
      <c r="P11" s="4"/>
      <c r="Q11" s="4"/>
    </row>
    <row r="12" spans="1:17" ht="15" customHeight="1">
      <c r="A12" s="5"/>
      <c r="B12" s="5"/>
      <c r="C12" s="5"/>
      <c r="D12" s="5"/>
      <c r="E12" s="5"/>
      <c r="F12" s="5"/>
      <c r="G12" s="5"/>
      <c r="H12" s="5"/>
      <c r="I12" s="5"/>
      <c r="J12" s="4"/>
      <c r="K12" s="4"/>
      <c r="L12" s="4"/>
      <c r="M12" s="4"/>
      <c r="N12" s="4"/>
      <c r="O12" s="4"/>
      <c r="P12" s="4"/>
      <c r="Q12" s="4"/>
    </row>
    <row r="13" spans="1:17" ht="15" customHeight="1">
      <c r="A13" s="5"/>
      <c r="B13" s="5"/>
      <c r="C13" s="5"/>
      <c r="D13" s="5"/>
      <c r="E13" s="5"/>
      <c r="F13" s="5"/>
      <c r="G13" s="5"/>
      <c r="H13" s="5"/>
      <c r="I13" s="5"/>
      <c r="J13" s="4"/>
      <c r="K13" s="4"/>
      <c r="L13" s="4"/>
      <c r="M13" s="4"/>
      <c r="N13" s="4"/>
      <c r="O13" s="4"/>
      <c r="P13" s="4"/>
      <c r="Q13" s="4"/>
    </row>
    <row r="14" spans="1:17" ht="15" customHeight="1">
      <c r="A14" s="5"/>
      <c r="B14" s="5"/>
      <c r="C14" s="5"/>
      <c r="D14" s="5"/>
      <c r="E14" s="5"/>
      <c r="F14" s="5"/>
      <c r="G14" s="5"/>
      <c r="H14" s="5"/>
      <c r="I14" s="5"/>
      <c r="J14" s="4"/>
      <c r="K14" s="4"/>
      <c r="L14" s="4"/>
      <c r="M14" s="4"/>
      <c r="N14" s="4"/>
      <c r="O14" s="4"/>
      <c r="P14" s="4"/>
      <c r="Q14" s="4"/>
    </row>
    <row r="15" spans="1:17" ht="15" customHeight="1">
      <c r="A15" s="117" t="s">
        <v>114</v>
      </c>
      <c r="B15" s="117"/>
      <c r="C15" s="117"/>
      <c r="D15" s="117"/>
      <c r="E15" s="117"/>
      <c r="F15" s="117"/>
      <c r="G15" s="117"/>
      <c r="H15" s="117"/>
      <c r="I15" s="117"/>
      <c r="J15" s="4"/>
      <c r="K15" s="4"/>
      <c r="L15" s="4"/>
      <c r="M15" s="4"/>
      <c r="N15" s="4"/>
      <c r="O15" s="4"/>
      <c r="P15" s="4"/>
      <c r="Q15" s="4"/>
    </row>
    <row r="16" spans="1:17" ht="32.25" customHeight="1">
      <c r="A16" s="117"/>
      <c r="B16" s="117"/>
      <c r="C16" s="117"/>
      <c r="D16" s="117"/>
      <c r="E16" s="117"/>
      <c r="F16" s="117"/>
      <c r="G16" s="117"/>
      <c r="H16" s="117"/>
      <c r="I16" s="117"/>
    </row>
    <row r="17" spans="1:9" ht="15" customHeight="1">
      <c r="A17" s="118" t="s">
        <v>1</v>
      </c>
      <c r="B17" s="118"/>
      <c r="C17" s="118"/>
      <c r="D17" s="118"/>
      <c r="E17" s="118"/>
      <c r="F17" s="118"/>
      <c r="G17" s="118"/>
      <c r="H17" s="118"/>
      <c r="I17" s="118"/>
    </row>
    <row r="18" spans="1:9" ht="15" customHeight="1">
      <c r="A18" s="118"/>
      <c r="B18" s="118"/>
      <c r="C18" s="118"/>
      <c r="D18" s="118"/>
      <c r="E18" s="118"/>
      <c r="F18" s="118"/>
      <c r="G18" s="118"/>
      <c r="H18" s="118"/>
      <c r="I18" s="118"/>
    </row>
    <row r="19" spans="1:9" ht="15" customHeight="1">
      <c r="A19" s="118"/>
      <c r="B19" s="118"/>
      <c r="C19" s="118"/>
      <c r="D19" s="118"/>
      <c r="E19" s="118"/>
      <c r="F19" s="118"/>
      <c r="G19" s="118"/>
      <c r="H19" s="118"/>
      <c r="I19" s="118"/>
    </row>
    <row r="20" spans="1:9" ht="15" customHeight="1">
      <c r="A20" s="118" t="s">
        <v>115</v>
      </c>
      <c r="B20" s="118"/>
      <c r="C20" s="118"/>
      <c r="D20" s="118"/>
      <c r="E20" s="118"/>
      <c r="F20" s="118"/>
      <c r="G20" s="118"/>
      <c r="H20" s="118"/>
      <c r="I20" s="118"/>
    </row>
    <row r="21" spans="1:9" ht="15" customHeight="1">
      <c r="A21" s="118"/>
      <c r="B21" s="118"/>
      <c r="C21" s="118"/>
      <c r="D21" s="118"/>
      <c r="E21" s="118"/>
      <c r="F21" s="118"/>
      <c r="G21" s="118"/>
      <c r="H21" s="118"/>
      <c r="I21" s="118"/>
    </row>
    <row r="22" spans="1:9" ht="15" customHeight="1">
      <c r="A22" s="118"/>
      <c r="B22" s="118"/>
      <c r="C22" s="118"/>
      <c r="D22" s="118"/>
      <c r="E22" s="118"/>
      <c r="F22" s="118"/>
      <c r="G22" s="118"/>
      <c r="H22" s="118"/>
      <c r="I22" s="118"/>
    </row>
    <row r="23" spans="1:9" ht="15" customHeight="1">
      <c r="A23" s="118"/>
      <c r="B23" s="118"/>
      <c r="C23" s="118"/>
      <c r="D23" s="118"/>
      <c r="E23" s="118"/>
      <c r="F23" s="118"/>
      <c r="G23" s="118"/>
      <c r="H23" s="118"/>
      <c r="I23" s="118"/>
    </row>
    <row r="24" spans="1:9" ht="15" customHeight="1">
      <c r="A24" s="5"/>
      <c r="B24" s="5"/>
      <c r="C24" s="5"/>
      <c r="D24" s="5"/>
      <c r="E24" s="5"/>
      <c r="F24" s="5"/>
      <c r="G24" s="5"/>
      <c r="H24" s="5"/>
      <c r="I24" s="5"/>
    </row>
  </sheetData>
  <mergeCells count="4">
    <mergeCell ref="A15:I16"/>
    <mergeCell ref="A17:I19"/>
    <mergeCell ref="A20:I23"/>
    <mergeCell ref="D3:F3"/>
  </mergeCells>
  <pageMargins left="0.7" right="0.7" top="0.75" bottom="0.75" header="0.3" footer="0.3"/>
  <pageSetup orientation="portrait" r:id="rId1"/>
  <headerFooter differentOddEven="1" differentFirst="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FF00"/>
    <pageSetUpPr fitToPage="1"/>
  </sheetPr>
  <dimension ref="A1:C10"/>
  <sheetViews>
    <sheetView rightToLeft="1" zoomScaleNormal="100" zoomScaleSheetLayoutView="106" workbookViewId="0">
      <selection activeCell="M24" sqref="M24"/>
    </sheetView>
  </sheetViews>
  <sheetFormatPr defaultColWidth="9" defaultRowHeight="18"/>
  <cols>
    <col min="1" max="1" width="13" style="36" customWidth="1"/>
    <col min="2" max="3" width="27.875" style="36" customWidth="1"/>
    <col min="4" max="4" width="9" style="14" customWidth="1"/>
    <col min="5" max="16384" width="9" style="14"/>
  </cols>
  <sheetData>
    <row r="1" spans="1:3" ht="21">
      <c r="A1" s="121" t="s">
        <v>114</v>
      </c>
      <c r="B1" s="121"/>
      <c r="C1" s="121"/>
    </row>
    <row r="2" spans="1:3" ht="21">
      <c r="A2" s="121" t="s">
        <v>66</v>
      </c>
      <c r="B2" s="121"/>
      <c r="C2" s="121"/>
    </row>
    <row r="3" spans="1:3" ht="21">
      <c r="A3" s="121" t="s">
        <v>122</v>
      </c>
      <c r="B3" s="121"/>
      <c r="C3" s="121"/>
    </row>
    <row r="4" spans="1:3" ht="19.5">
      <c r="A4" s="139" t="s">
        <v>113</v>
      </c>
      <c r="B4" s="139"/>
      <c r="C4" s="139"/>
    </row>
    <row r="5" spans="1:3" ht="20.25" thickBot="1">
      <c r="A5" s="95"/>
      <c r="B5" s="61" t="s">
        <v>124</v>
      </c>
      <c r="C5" s="61" t="s">
        <v>123</v>
      </c>
    </row>
    <row r="6" spans="1:3" ht="16.5" customHeight="1">
      <c r="A6" s="146" t="s">
        <v>78</v>
      </c>
      <c r="B6" s="144" t="s">
        <v>58</v>
      </c>
      <c r="C6" s="144" t="s">
        <v>58</v>
      </c>
    </row>
    <row r="7" spans="1:3" ht="18.75" thickBot="1">
      <c r="A7" s="147"/>
      <c r="B7" s="145"/>
      <c r="C7" s="145"/>
    </row>
    <row r="8" spans="1:3" ht="23.1" customHeight="1">
      <c r="A8" s="57"/>
      <c r="B8" s="69">
        <v>0</v>
      </c>
      <c r="C8" s="69">
        <v>0</v>
      </c>
    </row>
    <row r="9" spans="1:3" ht="23.1" customHeight="1" thickBot="1">
      <c r="A9" s="75" t="s">
        <v>17</v>
      </c>
      <c r="B9" s="76">
        <v>0</v>
      </c>
      <c r="C9" s="76">
        <v>0</v>
      </c>
    </row>
    <row r="10" spans="1:3" ht="18.75" thickTop="1"/>
  </sheetData>
  <mergeCells count="7">
    <mergeCell ref="A1:C1"/>
    <mergeCell ref="A2:C2"/>
    <mergeCell ref="A3:C3"/>
    <mergeCell ref="C6:C7"/>
    <mergeCell ref="B6:B7"/>
    <mergeCell ref="A4:C4"/>
    <mergeCell ref="A6:A7"/>
  </mergeCells>
  <pageMargins left="0.7" right="0.7" top="0.75" bottom="0.75" header="0.3" footer="0.3"/>
  <pageSetup orientation="portrait" r:id="rId1"/>
  <headerFooter differentOddEven="1" differentFirst="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F75D6-2E5B-4472-B6BD-4DE6934855E1}">
  <sheetPr>
    <tabColor rgb="FF00FF00"/>
    <pageSetUpPr fitToPage="1"/>
  </sheetPr>
  <dimension ref="A1:I17"/>
  <sheetViews>
    <sheetView rightToLeft="1" topLeftCell="D1" workbookViewId="0">
      <selection activeCell="M24" sqref="M24"/>
    </sheetView>
  </sheetViews>
  <sheetFormatPr defaultColWidth="14.375" defaultRowHeight="15.75"/>
  <cols>
    <col min="1" max="1" width="14.375" style="18" customWidth="1"/>
    <col min="2" max="16384" width="14.375" style="18"/>
  </cols>
  <sheetData>
    <row r="1" spans="1:9" ht="21">
      <c r="A1" s="121" t="s">
        <v>114</v>
      </c>
      <c r="B1" s="121"/>
      <c r="C1" s="121"/>
      <c r="D1" s="121"/>
      <c r="E1" s="121"/>
      <c r="F1" s="121"/>
      <c r="G1" s="121"/>
      <c r="H1" s="121"/>
      <c r="I1" s="121"/>
    </row>
    <row r="2" spans="1:9" ht="21">
      <c r="A2" s="121" t="s">
        <v>2</v>
      </c>
      <c r="B2" s="121"/>
      <c r="C2" s="121"/>
      <c r="D2" s="121"/>
      <c r="E2" s="121"/>
      <c r="F2" s="121"/>
      <c r="G2" s="121"/>
      <c r="H2" s="121"/>
      <c r="I2" s="121"/>
    </row>
    <row r="3" spans="1:9" ht="21">
      <c r="A3" s="121" t="s">
        <v>122</v>
      </c>
      <c r="B3" s="121"/>
      <c r="C3" s="121"/>
      <c r="D3" s="121"/>
      <c r="E3" s="121"/>
      <c r="F3" s="121"/>
      <c r="G3" s="121"/>
      <c r="H3" s="121"/>
      <c r="I3" s="121"/>
    </row>
    <row r="4" spans="1:9" s="20" customFormat="1" ht="23.25" customHeight="1">
      <c r="A4" s="127" t="s">
        <v>19</v>
      </c>
      <c r="B4" s="127"/>
      <c r="C4" s="127"/>
      <c r="D4" s="127"/>
      <c r="E4" s="127"/>
    </row>
    <row r="5" spans="1:9">
      <c r="A5" s="19"/>
      <c r="B5" s="2"/>
      <c r="C5" s="2"/>
      <c r="D5" s="2"/>
      <c r="E5" s="2"/>
    </row>
    <row r="6" spans="1:9" ht="16.5" thickBot="1">
      <c r="A6" s="19"/>
      <c r="B6" s="126" t="s">
        <v>120</v>
      </c>
      <c r="C6" s="126"/>
      <c r="D6" s="126"/>
      <c r="E6" s="126"/>
      <c r="F6" s="126" t="s">
        <v>121</v>
      </c>
      <c r="G6" s="126"/>
      <c r="H6" s="126"/>
      <c r="I6" s="126"/>
    </row>
    <row r="7" spans="1:9" ht="16.5" thickBot="1">
      <c r="A7" s="30" t="s">
        <v>20</v>
      </c>
      <c r="B7" s="21" t="s">
        <v>21</v>
      </c>
      <c r="C7" s="21" t="s">
        <v>22</v>
      </c>
      <c r="D7" s="21" t="s">
        <v>23</v>
      </c>
      <c r="E7" s="21" t="s">
        <v>24</v>
      </c>
      <c r="F7" s="21" t="s">
        <v>21</v>
      </c>
      <c r="G7" s="21" t="s">
        <v>22</v>
      </c>
      <c r="H7" s="21" t="s">
        <v>23</v>
      </c>
      <c r="I7" s="21" t="s">
        <v>24</v>
      </c>
    </row>
    <row r="8" spans="1:9">
      <c r="A8" s="96"/>
      <c r="B8" s="97">
        <v>0</v>
      </c>
      <c r="C8" s="97">
        <v>0</v>
      </c>
      <c r="D8" s="97" t="s">
        <v>64</v>
      </c>
      <c r="E8" s="97">
        <v>0</v>
      </c>
      <c r="F8" s="97">
        <v>0</v>
      </c>
      <c r="G8" s="97">
        <v>0</v>
      </c>
      <c r="H8" s="97" t="s">
        <v>64</v>
      </c>
      <c r="I8" s="97">
        <v>0</v>
      </c>
    </row>
    <row r="9" spans="1:9" ht="16.5" thickBot="1">
      <c r="A9" s="98" t="s">
        <v>17</v>
      </c>
      <c r="B9" s="78">
        <v>0</v>
      </c>
      <c r="C9" s="78">
        <v>0</v>
      </c>
      <c r="D9" s="78" t="s">
        <v>64</v>
      </c>
      <c r="E9" s="78">
        <v>0</v>
      </c>
      <c r="F9" s="78">
        <v>0</v>
      </c>
      <c r="G9" s="78">
        <v>0</v>
      </c>
      <c r="H9" s="78" t="s">
        <v>64</v>
      </c>
      <c r="I9" s="78">
        <v>0</v>
      </c>
    </row>
    <row r="10" spans="1:9" ht="16.5" thickTop="1"/>
    <row r="17" spans="2:2">
      <c r="B17" s="27"/>
    </row>
  </sheetData>
  <mergeCells count="6">
    <mergeCell ref="A1:I1"/>
    <mergeCell ref="A2:I2"/>
    <mergeCell ref="A3:I3"/>
    <mergeCell ref="B6:E6"/>
    <mergeCell ref="F6:I6"/>
    <mergeCell ref="A4:E4"/>
  </mergeCells>
  <pageMargins left="0.7" right="0.7" top="0.75" bottom="0.75" header="0.3" footer="0.3"/>
  <pageSetup scale="64" orientation="portrait" r:id="rId1"/>
  <headerFooter differentOddEven="1" differentFirst="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C5761-D497-4617-B199-0147A8047883}">
  <sheetPr>
    <tabColor rgb="FF00FF00"/>
    <pageSetUpPr fitToPage="1"/>
  </sheetPr>
  <dimension ref="A1:J11"/>
  <sheetViews>
    <sheetView rightToLeft="1" tabSelected="1" workbookViewId="0">
      <selection activeCell="M24" sqref="M24"/>
    </sheetView>
  </sheetViews>
  <sheetFormatPr defaultRowHeight="14.25"/>
  <cols>
    <col min="1" max="1" width="13" style="41" customWidth="1"/>
    <col min="2" max="5" width="9.125" style="41" customWidth="1"/>
    <col min="6" max="6" width="13" style="41" customWidth="1"/>
    <col min="7" max="7" width="9.125" style="41" customWidth="1"/>
    <col min="8" max="10" width="9.125" customWidth="1"/>
  </cols>
  <sheetData>
    <row r="1" spans="1:10" ht="21">
      <c r="A1" s="121" t="s">
        <v>114</v>
      </c>
      <c r="B1" s="121"/>
      <c r="C1" s="121"/>
      <c r="D1" s="121"/>
      <c r="E1" s="121"/>
      <c r="F1" s="121"/>
      <c r="G1" s="121"/>
      <c r="H1" s="143"/>
      <c r="I1" s="143"/>
      <c r="J1" s="143"/>
    </row>
    <row r="2" spans="1:10" ht="21">
      <c r="A2" s="121" t="s">
        <v>2</v>
      </c>
      <c r="B2" s="121"/>
      <c r="C2" s="121"/>
      <c r="D2" s="121"/>
      <c r="E2" s="121"/>
      <c r="F2" s="121"/>
      <c r="G2" s="121"/>
      <c r="H2" s="143"/>
      <c r="I2" s="143"/>
      <c r="J2" s="143"/>
    </row>
    <row r="3" spans="1:10" ht="21">
      <c r="A3" s="121" t="s">
        <v>119</v>
      </c>
      <c r="B3" s="121"/>
      <c r="C3" s="121"/>
      <c r="D3" s="121"/>
      <c r="E3" s="121"/>
      <c r="F3" s="121"/>
      <c r="G3" s="121"/>
      <c r="H3" s="143"/>
      <c r="I3" s="143"/>
      <c r="J3" s="143"/>
    </row>
    <row r="4" spans="1:10" ht="21">
      <c r="A4" s="127" t="s">
        <v>36</v>
      </c>
      <c r="B4" s="127"/>
      <c r="C4" s="127"/>
      <c r="D4" s="127"/>
      <c r="E4" s="127"/>
      <c r="F4" s="127"/>
      <c r="G4" s="127"/>
      <c r="H4" s="1"/>
      <c r="I4" s="1"/>
      <c r="J4" s="1"/>
    </row>
    <row r="5" spans="1:10" ht="21">
      <c r="A5" s="127" t="s">
        <v>37</v>
      </c>
      <c r="B5" s="127"/>
      <c r="C5" s="127"/>
      <c r="D5" s="127"/>
      <c r="E5" s="127"/>
      <c r="F5" s="127"/>
      <c r="G5" s="127"/>
      <c r="H5" s="1"/>
      <c r="I5" s="1"/>
      <c r="J5" s="1"/>
    </row>
    <row r="6" spans="1:10" ht="15.75">
      <c r="A6" s="58"/>
      <c r="B6" s="131" t="s">
        <v>125</v>
      </c>
      <c r="C6" s="131"/>
      <c r="D6" s="131"/>
      <c r="E6" s="131"/>
      <c r="F6" s="131"/>
      <c r="G6" s="131"/>
      <c r="H6" s="131"/>
      <c r="I6" s="131"/>
      <c r="J6" s="131"/>
    </row>
    <row r="7" spans="1:10" ht="14.45" customHeight="1">
      <c r="A7" s="122" t="s">
        <v>38</v>
      </c>
      <c r="B7" s="125" t="s">
        <v>7</v>
      </c>
      <c r="C7" s="135" t="s">
        <v>39</v>
      </c>
      <c r="D7" s="135" t="s">
        <v>40</v>
      </c>
      <c r="E7" s="135" t="s">
        <v>41</v>
      </c>
      <c r="F7" s="130" t="s">
        <v>42</v>
      </c>
      <c r="G7" s="135" t="s">
        <v>43</v>
      </c>
      <c r="H7" s="135"/>
      <c r="I7" s="135"/>
      <c r="J7" s="135"/>
    </row>
    <row r="8" spans="1:10" ht="27" customHeight="1" thickBot="1">
      <c r="A8" s="123"/>
      <c r="B8" s="128"/>
      <c r="C8" s="131"/>
      <c r="D8" s="131"/>
      <c r="E8" s="131"/>
      <c r="F8" s="131"/>
      <c r="G8" s="131"/>
      <c r="H8" s="131"/>
      <c r="I8" s="131"/>
      <c r="J8" s="131"/>
    </row>
    <row r="9" spans="1:10" ht="23.1" customHeight="1">
      <c r="A9" s="57"/>
      <c r="B9" s="69">
        <v>0</v>
      </c>
      <c r="C9" s="69">
        <v>0</v>
      </c>
      <c r="D9" s="69">
        <v>0</v>
      </c>
      <c r="E9" s="69">
        <v>0</v>
      </c>
      <c r="F9" s="69">
        <v>0</v>
      </c>
      <c r="G9" s="63"/>
      <c r="H9" s="151"/>
      <c r="I9" s="151"/>
      <c r="J9" s="151"/>
    </row>
    <row r="10" spans="1:10" ht="23.1" customHeight="1" thickBot="1">
      <c r="A10" s="99" t="s">
        <v>17</v>
      </c>
      <c r="B10" s="76">
        <v>0</v>
      </c>
      <c r="C10" s="100">
        <v>0</v>
      </c>
      <c r="D10" s="100">
        <v>0</v>
      </c>
      <c r="E10" s="101">
        <v>0</v>
      </c>
      <c r="F10" s="100">
        <v>0</v>
      </c>
      <c r="G10" s="149"/>
      <c r="H10" s="150"/>
      <c r="I10" s="150"/>
      <c r="J10" s="150"/>
    </row>
    <row r="11" spans="1:10" ht="16.5" thickTop="1">
      <c r="A11" s="42"/>
      <c r="B11" s="42"/>
      <c r="C11" s="44"/>
      <c r="D11" s="42"/>
      <c r="E11" s="45"/>
      <c r="F11" s="46"/>
      <c r="G11" s="148"/>
      <c r="H11" s="148"/>
      <c r="I11" s="148"/>
      <c r="J11" s="148"/>
    </row>
  </sheetData>
  <mergeCells count="16">
    <mergeCell ref="G11:J11"/>
    <mergeCell ref="E7:E8"/>
    <mergeCell ref="F7:F8"/>
    <mergeCell ref="G7:J8"/>
    <mergeCell ref="G10:J10"/>
    <mergeCell ref="H9:J9"/>
    <mergeCell ref="B6:J6"/>
    <mergeCell ref="A7:A8"/>
    <mergeCell ref="B7:B8"/>
    <mergeCell ref="C7:C8"/>
    <mergeCell ref="D7:D8"/>
    <mergeCell ref="A1:J1"/>
    <mergeCell ref="A2:J2"/>
    <mergeCell ref="A3:J3"/>
    <mergeCell ref="A4:G4"/>
    <mergeCell ref="A5:G5"/>
  </mergeCells>
  <pageMargins left="0.7" right="0.7" top="0.75" bottom="0.75" header="0.3" footer="0.3"/>
  <pageSetup scale="84" orientation="portrait" r:id="rId1"/>
  <headerFooter differentOddEven="1" differentFirst="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FF00"/>
    <pageSetUpPr fitToPage="1"/>
  </sheetPr>
  <dimension ref="A1:M9"/>
  <sheetViews>
    <sheetView rightToLeft="1" zoomScale="106" zoomScaleNormal="106" workbookViewId="0">
      <selection activeCell="M24" sqref="M24"/>
    </sheetView>
  </sheetViews>
  <sheetFormatPr defaultColWidth="13" defaultRowHeight="15.75"/>
  <cols>
    <col min="1" max="1" width="14.125" style="26" customWidth="1"/>
    <col min="2" max="2" width="13.25" style="26" customWidth="1"/>
    <col min="3" max="3" width="22.125" style="26" customWidth="1"/>
    <col min="4" max="4" width="15.375" style="26" customWidth="1"/>
    <col min="5" max="5" width="14.875" style="26" customWidth="1"/>
    <col min="6" max="6" width="13" style="26" customWidth="1"/>
    <col min="7" max="7" width="16.25" style="26" customWidth="1"/>
    <col min="8" max="8" width="14.875" style="26" customWidth="1"/>
    <col min="9" max="9" width="13" style="26" customWidth="1"/>
    <col min="10" max="10" width="16.25" style="26" customWidth="1"/>
    <col min="11" max="14" width="13" style="12" customWidth="1"/>
    <col min="15" max="16384" width="13" style="12"/>
  </cols>
  <sheetData>
    <row r="1" spans="1:13" ht="21">
      <c r="A1" s="121" t="s">
        <v>114</v>
      </c>
      <c r="B1" s="121"/>
      <c r="C1" s="121"/>
      <c r="D1" s="121"/>
      <c r="E1" s="121"/>
      <c r="F1" s="121"/>
      <c r="G1" s="121"/>
      <c r="H1" s="121"/>
      <c r="I1" s="121"/>
      <c r="J1" s="121"/>
    </row>
    <row r="2" spans="1:13" ht="21">
      <c r="A2" s="121" t="s">
        <v>66</v>
      </c>
      <c r="B2" s="121"/>
      <c r="C2" s="121"/>
      <c r="D2" s="121"/>
      <c r="E2" s="121"/>
      <c r="F2" s="121"/>
      <c r="G2" s="121"/>
      <c r="H2" s="121"/>
      <c r="I2" s="121"/>
      <c r="J2" s="121"/>
    </row>
    <row r="3" spans="1:13" ht="21">
      <c r="A3" s="121" t="s">
        <v>119</v>
      </c>
      <c r="B3" s="121"/>
      <c r="C3" s="121"/>
      <c r="D3" s="121"/>
      <c r="E3" s="121"/>
      <c r="F3" s="121"/>
      <c r="G3" s="121"/>
      <c r="H3" s="121"/>
      <c r="I3" s="121"/>
      <c r="J3" s="121"/>
    </row>
    <row r="4" spans="1:13" ht="21">
      <c r="A4" s="127" t="s">
        <v>80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</row>
    <row r="5" spans="1:13" ht="16.5" customHeight="1">
      <c r="A5" s="58"/>
      <c r="B5" s="128" t="s">
        <v>81</v>
      </c>
      <c r="C5" s="128"/>
      <c r="D5" s="128"/>
      <c r="E5" s="138" t="s">
        <v>124</v>
      </c>
      <c r="F5" s="138"/>
      <c r="G5" s="138"/>
      <c r="H5" s="138" t="s">
        <v>123</v>
      </c>
      <c r="I5" s="138"/>
      <c r="J5" s="138"/>
      <c r="K5" s="11"/>
      <c r="L5" s="11"/>
      <c r="M5" s="11"/>
    </row>
    <row r="6" spans="1:13" s="8" customFormat="1" ht="47.25" customHeight="1">
      <c r="A6" s="2" t="s">
        <v>20</v>
      </c>
      <c r="B6" s="2" t="s">
        <v>82</v>
      </c>
      <c r="C6" s="2" t="s">
        <v>83</v>
      </c>
      <c r="D6" s="2" t="s">
        <v>84</v>
      </c>
      <c r="E6" s="2" t="s">
        <v>85</v>
      </c>
      <c r="F6" s="2" t="s">
        <v>86</v>
      </c>
      <c r="G6" s="2" t="s">
        <v>87</v>
      </c>
      <c r="H6" s="2" t="s">
        <v>85</v>
      </c>
      <c r="I6" s="2" t="s">
        <v>86</v>
      </c>
      <c r="J6" s="2" t="s">
        <v>87</v>
      </c>
      <c r="K6" s="17"/>
      <c r="L6" s="17"/>
      <c r="M6" s="17"/>
    </row>
    <row r="7" spans="1:13" ht="23.1" customHeight="1">
      <c r="A7" s="57" t="s">
        <v>16</v>
      </c>
      <c r="B7" s="19" t="s">
        <v>88</v>
      </c>
      <c r="C7" s="82">
        <v>1518677</v>
      </c>
      <c r="D7" s="82">
        <v>40</v>
      </c>
      <c r="E7" s="82">
        <v>0</v>
      </c>
      <c r="F7" s="82">
        <v>936273</v>
      </c>
      <c r="G7" s="82">
        <v>936273</v>
      </c>
      <c r="H7" s="82">
        <v>60747080</v>
      </c>
      <c r="I7" s="82">
        <v>-6766108</v>
      </c>
      <c r="J7" s="82">
        <v>53980972</v>
      </c>
    </row>
    <row r="8" spans="1:13" ht="23.1" customHeight="1" thickBot="1">
      <c r="A8" s="57" t="s">
        <v>17</v>
      </c>
      <c r="B8" s="102" t="s">
        <v>64</v>
      </c>
      <c r="C8" s="83">
        <f>C7</f>
        <v>1518677</v>
      </c>
      <c r="D8" s="83">
        <f t="shared" ref="D8:J8" si="0">D7</f>
        <v>40</v>
      </c>
      <c r="E8" s="83">
        <f t="shared" si="0"/>
        <v>0</v>
      </c>
      <c r="F8" s="83">
        <f t="shared" si="0"/>
        <v>936273</v>
      </c>
      <c r="G8" s="83">
        <f t="shared" si="0"/>
        <v>936273</v>
      </c>
      <c r="H8" s="83">
        <f t="shared" si="0"/>
        <v>60747080</v>
      </c>
      <c r="I8" s="83">
        <f t="shared" si="0"/>
        <v>-6766108</v>
      </c>
      <c r="J8" s="83">
        <f t="shared" si="0"/>
        <v>53980972</v>
      </c>
    </row>
    <row r="9" spans="1:13" ht="23.1" customHeight="1" thickTop="1">
      <c r="A9" s="23" t="s">
        <v>18</v>
      </c>
      <c r="B9" s="31"/>
      <c r="C9" s="34"/>
      <c r="D9" s="34"/>
      <c r="E9" s="34"/>
      <c r="F9" s="34"/>
      <c r="G9" s="34"/>
      <c r="H9" s="34"/>
      <c r="I9" s="34"/>
      <c r="J9" s="34"/>
    </row>
  </sheetData>
  <mergeCells count="7">
    <mergeCell ref="B5:D5"/>
    <mergeCell ref="E5:G5"/>
    <mergeCell ref="H5:J5"/>
    <mergeCell ref="A4:M4"/>
    <mergeCell ref="A1:J1"/>
    <mergeCell ref="A2:J2"/>
    <mergeCell ref="A3:J3"/>
  </mergeCells>
  <pageMargins left="0.7" right="0.7" top="0.75" bottom="0.75" header="0.3" footer="0.3"/>
  <pageSetup scale="43" orientation="portrait" r:id="rId1"/>
  <headerFooter differentOddEven="1" differentFirst="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FF00"/>
    <pageSetUpPr fitToPage="1"/>
  </sheetPr>
  <dimension ref="A1:J9"/>
  <sheetViews>
    <sheetView rightToLeft="1" zoomScale="106" zoomScaleNormal="106" workbookViewId="0">
      <selection activeCell="M24" sqref="M24"/>
    </sheetView>
  </sheetViews>
  <sheetFormatPr defaultColWidth="9" defaultRowHeight="18"/>
  <cols>
    <col min="1" max="1" width="13" style="35" customWidth="1"/>
    <col min="2" max="2" width="14.25" style="35" customWidth="1"/>
    <col min="3" max="3" width="13" style="35" customWidth="1"/>
    <col min="4" max="4" width="17.25" style="35" customWidth="1"/>
    <col min="5" max="10" width="13" style="35" customWidth="1"/>
    <col min="11" max="11" width="9" style="9" customWidth="1"/>
    <col min="12" max="16384" width="9" style="9"/>
  </cols>
  <sheetData>
    <row r="1" spans="1:10" ht="21">
      <c r="A1" s="121" t="s">
        <v>114</v>
      </c>
      <c r="B1" s="121"/>
      <c r="C1" s="121"/>
      <c r="D1" s="121"/>
      <c r="E1" s="121"/>
      <c r="F1" s="121"/>
      <c r="G1" s="121"/>
      <c r="H1" s="121"/>
      <c r="I1" s="121"/>
      <c r="J1" s="121"/>
    </row>
    <row r="2" spans="1:10" ht="21">
      <c r="A2" s="121" t="s">
        <v>66</v>
      </c>
      <c r="B2" s="121"/>
      <c r="C2" s="121"/>
      <c r="D2" s="121"/>
      <c r="E2" s="121"/>
      <c r="F2" s="121"/>
      <c r="G2" s="121"/>
      <c r="H2" s="121"/>
      <c r="I2" s="121"/>
      <c r="J2" s="121"/>
    </row>
    <row r="3" spans="1:10" ht="21">
      <c r="A3" s="121" t="s">
        <v>119</v>
      </c>
      <c r="B3" s="121"/>
      <c r="C3" s="121"/>
      <c r="D3" s="121"/>
      <c r="E3" s="121"/>
      <c r="F3" s="121"/>
      <c r="G3" s="121"/>
      <c r="H3" s="121"/>
      <c r="I3" s="121"/>
      <c r="J3" s="121"/>
    </row>
    <row r="4" spans="1:10" ht="21">
      <c r="A4" s="127" t="s">
        <v>89</v>
      </c>
      <c r="B4" s="127"/>
      <c r="C4" s="127"/>
      <c r="D4" s="127"/>
      <c r="E4" s="127"/>
    </row>
    <row r="5" spans="1:10" ht="16.5" customHeight="1" thickBot="1">
      <c r="A5" s="19"/>
      <c r="B5" s="128"/>
      <c r="C5" s="128"/>
      <c r="D5" s="128"/>
      <c r="E5" s="138" t="s">
        <v>124</v>
      </c>
      <c r="F5" s="138"/>
      <c r="G5" s="138"/>
      <c r="H5" s="138" t="s">
        <v>123</v>
      </c>
      <c r="I5" s="138"/>
      <c r="J5" s="138"/>
    </row>
    <row r="6" spans="1:10" ht="38.25" customHeight="1" thickBot="1">
      <c r="A6" s="2" t="s">
        <v>68</v>
      </c>
      <c r="B6" s="64" t="s">
        <v>90</v>
      </c>
      <c r="C6" s="64" t="s">
        <v>31</v>
      </c>
      <c r="D6" s="64" t="s">
        <v>46</v>
      </c>
      <c r="E6" s="64" t="s">
        <v>91</v>
      </c>
      <c r="F6" s="64" t="s">
        <v>86</v>
      </c>
      <c r="G6" s="64" t="s">
        <v>92</v>
      </c>
      <c r="H6" s="64" t="s">
        <v>91</v>
      </c>
      <c r="I6" s="64" t="s">
        <v>86</v>
      </c>
      <c r="J6" s="64" t="s">
        <v>92</v>
      </c>
    </row>
    <row r="7" spans="1:10" ht="23.1" customHeight="1" thickBot="1">
      <c r="A7" s="113" t="s">
        <v>128</v>
      </c>
      <c r="B7" s="116" t="s">
        <v>64</v>
      </c>
      <c r="C7" s="116" t="s">
        <v>64</v>
      </c>
      <c r="D7" s="109">
        <v>22.5</v>
      </c>
      <c r="E7" s="82">
        <v>336575330</v>
      </c>
      <c r="F7" s="82">
        <v>-621285</v>
      </c>
      <c r="G7" s="82">
        <v>335954045</v>
      </c>
      <c r="H7" s="82">
        <v>336575330</v>
      </c>
      <c r="I7" s="82">
        <v>-621285</v>
      </c>
      <c r="J7" s="82">
        <v>335954045</v>
      </c>
    </row>
    <row r="8" spans="1:10" ht="23.1" customHeight="1" thickTop="1" thickBot="1">
      <c r="A8" s="57" t="s">
        <v>17</v>
      </c>
      <c r="B8" s="77" t="s">
        <v>64</v>
      </c>
      <c r="C8" s="77" t="s">
        <v>64</v>
      </c>
      <c r="D8" s="115">
        <f>SUM(D7)</f>
        <v>22.5</v>
      </c>
      <c r="E8" s="114">
        <f>SUM(E7)</f>
        <v>336575330</v>
      </c>
      <c r="F8" s="114">
        <f t="shared" ref="F8:J8" si="0">SUM(F7)</f>
        <v>-621285</v>
      </c>
      <c r="G8" s="114">
        <f t="shared" si="0"/>
        <v>335954045</v>
      </c>
      <c r="H8" s="114">
        <f t="shared" si="0"/>
        <v>336575330</v>
      </c>
      <c r="I8" s="114">
        <f t="shared" si="0"/>
        <v>-621285</v>
      </c>
      <c r="J8" s="114">
        <f t="shared" si="0"/>
        <v>335954045</v>
      </c>
    </row>
    <row r="9" spans="1:10" ht="18.75" thickTop="1"/>
  </sheetData>
  <mergeCells count="7">
    <mergeCell ref="A4:E4"/>
    <mergeCell ref="B5:D5"/>
    <mergeCell ref="E5:G5"/>
    <mergeCell ref="H5:J5"/>
    <mergeCell ref="A1:J1"/>
    <mergeCell ref="A2:J2"/>
    <mergeCell ref="A3:J3"/>
  </mergeCells>
  <pageMargins left="0.7" right="0.7" top="0.75" bottom="0.75" header="0.3" footer="0.3"/>
  <pageSetup scale="61" orientation="portrait" r:id="rId1"/>
  <headerFooter differentOddEven="1" differentFirst="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FF00"/>
    <pageSetUpPr fitToPage="1"/>
  </sheetPr>
  <dimension ref="A1:I12"/>
  <sheetViews>
    <sheetView rightToLeft="1" topLeftCell="C1" zoomScaleNormal="100" workbookViewId="0">
      <selection activeCell="M24" sqref="M24"/>
    </sheetView>
  </sheetViews>
  <sheetFormatPr defaultColWidth="9" defaultRowHeight="18"/>
  <cols>
    <col min="1" max="1" width="14.125" style="35" customWidth="1"/>
    <col min="2" max="2" width="13" style="35" customWidth="1"/>
    <col min="3" max="3" width="14.625" style="35" customWidth="1"/>
    <col min="4" max="4" width="15.375" style="35" customWidth="1"/>
    <col min="5" max="5" width="20.875" style="35" customWidth="1"/>
    <col min="6" max="6" width="13" style="35" customWidth="1"/>
    <col min="7" max="7" width="15.75" style="35" customWidth="1"/>
    <col min="8" max="8" width="15.375" style="35" customWidth="1"/>
    <col min="9" max="9" width="20.875" style="35" customWidth="1"/>
    <col min="10" max="10" width="9" style="9" customWidth="1"/>
    <col min="11" max="16384" width="9" style="9"/>
  </cols>
  <sheetData>
    <row r="1" spans="1:9" ht="21">
      <c r="A1" s="121" t="s">
        <v>114</v>
      </c>
      <c r="B1" s="121"/>
      <c r="C1" s="121"/>
      <c r="D1" s="121"/>
      <c r="E1" s="121"/>
      <c r="F1" s="121"/>
      <c r="G1" s="121"/>
      <c r="H1" s="121"/>
      <c r="I1" s="121"/>
    </row>
    <row r="2" spans="1:9" ht="21">
      <c r="A2" s="121" t="s">
        <v>66</v>
      </c>
      <c r="B2" s="121"/>
      <c r="C2" s="121"/>
      <c r="D2" s="121"/>
      <c r="E2" s="121"/>
      <c r="F2" s="121"/>
      <c r="G2" s="121"/>
      <c r="H2" s="121"/>
      <c r="I2" s="121"/>
    </row>
    <row r="3" spans="1:9" ht="21">
      <c r="A3" s="121" t="s">
        <v>122</v>
      </c>
      <c r="B3" s="121"/>
      <c r="C3" s="121"/>
      <c r="D3" s="121"/>
      <c r="E3" s="121"/>
      <c r="F3" s="121"/>
      <c r="G3" s="121"/>
      <c r="H3" s="121"/>
      <c r="I3" s="121"/>
    </row>
    <row r="4" spans="1:9" ht="21">
      <c r="A4" s="127" t="s">
        <v>93</v>
      </c>
      <c r="B4" s="127"/>
      <c r="C4" s="127"/>
      <c r="D4" s="127"/>
      <c r="E4" s="127"/>
      <c r="F4" s="155"/>
      <c r="G4" s="155"/>
      <c r="H4" s="155"/>
      <c r="I4" s="155"/>
    </row>
    <row r="5" spans="1:9" ht="16.5" customHeight="1" thickBot="1">
      <c r="A5" s="58"/>
      <c r="B5" s="138" t="s">
        <v>124</v>
      </c>
      <c r="C5" s="138"/>
      <c r="D5" s="138"/>
      <c r="E5" s="138"/>
      <c r="F5" s="138" t="s">
        <v>123</v>
      </c>
      <c r="G5" s="138"/>
      <c r="H5" s="138"/>
      <c r="I5" s="138"/>
    </row>
    <row r="6" spans="1:9" ht="18.75" thickBot="1">
      <c r="A6" s="2" t="s">
        <v>68</v>
      </c>
      <c r="B6" s="2" t="s">
        <v>7</v>
      </c>
      <c r="C6" s="2" t="s">
        <v>94</v>
      </c>
      <c r="D6" s="2" t="s">
        <v>95</v>
      </c>
      <c r="E6" s="2" t="s">
        <v>96</v>
      </c>
      <c r="F6" s="2" t="s">
        <v>7</v>
      </c>
      <c r="G6" s="2" t="s">
        <v>9</v>
      </c>
      <c r="H6" s="2" t="s">
        <v>95</v>
      </c>
      <c r="I6" s="2" t="s">
        <v>96</v>
      </c>
    </row>
    <row r="7" spans="1:9" ht="23.1" customHeight="1">
      <c r="A7" s="57" t="s">
        <v>16</v>
      </c>
      <c r="B7" s="82">
        <v>21600562</v>
      </c>
      <c r="C7" s="82">
        <v>43826278340</v>
      </c>
      <c r="D7" s="82">
        <v>-42699123155</v>
      </c>
      <c r="E7" s="82">
        <v>1127155185</v>
      </c>
      <c r="F7" s="82">
        <v>40708374</v>
      </c>
      <c r="G7" s="82">
        <v>84027619039</v>
      </c>
      <c r="H7" s="82">
        <v>-80789957450</v>
      </c>
      <c r="I7" s="82">
        <v>3237661589</v>
      </c>
    </row>
    <row r="8" spans="1:9" ht="23.1" customHeight="1" thickBot="1">
      <c r="A8" s="57" t="s">
        <v>17</v>
      </c>
      <c r="B8" s="83">
        <f>B7</f>
        <v>21600562</v>
      </c>
      <c r="C8" s="83">
        <f t="shared" ref="C8:I8" si="0">C7</f>
        <v>43826278340</v>
      </c>
      <c r="D8" s="83">
        <f t="shared" si="0"/>
        <v>-42699123155</v>
      </c>
      <c r="E8" s="83">
        <f t="shared" si="0"/>
        <v>1127155185</v>
      </c>
      <c r="F8" s="83">
        <f t="shared" si="0"/>
        <v>40708374</v>
      </c>
      <c r="G8" s="83">
        <f t="shared" si="0"/>
        <v>84027619039</v>
      </c>
      <c r="H8" s="83">
        <f t="shared" si="0"/>
        <v>-80789957450</v>
      </c>
      <c r="I8" s="83">
        <f t="shared" si="0"/>
        <v>3237661589</v>
      </c>
    </row>
    <row r="9" spans="1:9" ht="23.1" customHeight="1" thickTop="1">
      <c r="A9" s="57" t="s">
        <v>18</v>
      </c>
      <c r="B9" s="56"/>
      <c r="C9" s="56"/>
      <c r="D9" s="56"/>
      <c r="E9" s="56"/>
      <c r="F9" s="55"/>
      <c r="G9" s="56"/>
      <c r="H9" s="56"/>
      <c r="I9" s="56"/>
    </row>
    <row r="10" spans="1:9">
      <c r="A10" s="58"/>
      <c r="B10" s="58"/>
      <c r="C10" s="58"/>
      <c r="D10" s="58"/>
      <c r="E10" s="58"/>
      <c r="F10" s="58"/>
      <c r="G10" s="58"/>
      <c r="H10" s="58"/>
      <c r="I10" s="58"/>
    </row>
    <row r="11" spans="1:9">
      <c r="A11" s="152" t="s">
        <v>97</v>
      </c>
      <c r="B11" s="153"/>
      <c r="C11" s="153"/>
      <c r="D11" s="153"/>
      <c r="E11" s="153"/>
      <c r="F11" s="153"/>
      <c r="G11" s="153"/>
      <c r="H11" s="153"/>
      <c r="I11" s="154"/>
    </row>
    <row r="12" spans="1:9">
      <c r="A12" s="58"/>
      <c r="B12" s="58"/>
      <c r="C12" s="58"/>
      <c r="D12" s="58"/>
      <c r="E12" s="58"/>
      <c r="F12" s="58"/>
      <c r="G12" s="58"/>
      <c r="H12" s="58"/>
      <c r="I12" s="58"/>
    </row>
  </sheetData>
  <mergeCells count="8">
    <mergeCell ref="A1:I1"/>
    <mergeCell ref="A2:I2"/>
    <mergeCell ref="A3:I3"/>
    <mergeCell ref="A11:I11"/>
    <mergeCell ref="B5:E5"/>
    <mergeCell ref="F5:I5"/>
    <mergeCell ref="A4:E4"/>
    <mergeCell ref="F4:I4"/>
  </mergeCells>
  <pageMargins left="0.7" right="0.7" top="0.75" bottom="0.75" header="0.3" footer="0.3"/>
  <pageSetup scale="58" orientation="portrait" r:id="rId1"/>
  <headerFooter differentOddEven="1" differentFirst="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FF00"/>
    <pageSetUpPr fitToPage="1"/>
  </sheetPr>
  <dimension ref="A1:I13"/>
  <sheetViews>
    <sheetView rightToLeft="1" zoomScaleNormal="100" zoomScaleSheetLayoutView="106" workbookViewId="0">
      <selection activeCell="M24" sqref="M24"/>
    </sheetView>
  </sheetViews>
  <sheetFormatPr defaultColWidth="9" defaultRowHeight="18"/>
  <cols>
    <col min="1" max="1" width="14.125" style="35" customWidth="1"/>
    <col min="2" max="2" width="13" style="35" customWidth="1"/>
    <col min="3" max="3" width="15.75" style="35" customWidth="1"/>
    <col min="4" max="4" width="14.5" style="35" customWidth="1"/>
    <col min="5" max="5" width="24.125" style="35" customWidth="1"/>
    <col min="6" max="6" width="13" style="35" customWidth="1"/>
    <col min="7" max="7" width="15.75" style="35" customWidth="1"/>
    <col min="8" max="8" width="14.5" style="35" customWidth="1"/>
    <col min="9" max="9" width="24.125" style="35" customWidth="1"/>
    <col min="10" max="10" width="9" style="9" customWidth="1"/>
    <col min="11" max="16384" width="9" style="9"/>
  </cols>
  <sheetData>
    <row r="1" spans="1:9" ht="21">
      <c r="A1" s="121" t="s">
        <v>114</v>
      </c>
      <c r="B1" s="121"/>
      <c r="C1" s="121"/>
      <c r="D1" s="121"/>
      <c r="E1" s="121"/>
      <c r="F1" s="121"/>
      <c r="G1" s="121"/>
      <c r="H1" s="121"/>
      <c r="I1" s="121"/>
    </row>
    <row r="2" spans="1:9" ht="21">
      <c r="A2" s="121" t="s">
        <v>66</v>
      </c>
      <c r="B2" s="121"/>
      <c r="C2" s="121"/>
      <c r="D2" s="121"/>
      <c r="E2" s="121"/>
      <c r="F2" s="121"/>
      <c r="G2" s="121"/>
      <c r="H2" s="121"/>
      <c r="I2" s="121"/>
    </row>
    <row r="3" spans="1:9" ht="21">
      <c r="A3" s="121" t="s">
        <v>122</v>
      </c>
      <c r="B3" s="121"/>
      <c r="C3" s="121"/>
      <c r="D3" s="121"/>
      <c r="E3" s="121"/>
      <c r="F3" s="121"/>
      <c r="G3" s="121"/>
      <c r="H3" s="121"/>
      <c r="I3" s="121"/>
    </row>
    <row r="4" spans="1:9" ht="21">
      <c r="A4" s="127" t="s">
        <v>98</v>
      </c>
      <c r="B4" s="127"/>
      <c r="C4" s="127"/>
      <c r="D4" s="127"/>
    </row>
    <row r="5" spans="1:9" ht="16.5" customHeight="1" thickBot="1">
      <c r="A5" s="58"/>
      <c r="B5" s="128" t="s">
        <v>124</v>
      </c>
      <c r="C5" s="128"/>
      <c r="D5" s="128"/>
      <c r="E5" s="128"/>
      <c r="F5" s="138" t="s">
        <v>123</v>
      </c>
      <c r="G5" s="138"/>
      <c r="H5" s="138"/>
      <c r="I5" s="138"/>
    </row>
    <row r="6" spans="1:9" ht="53.25" customHeight="1" thickBot="1">
      <c r="A6" s="2" t="s">
        <v>68</v>
      </c>
      <c r="B6" s="2" t="s">
        <v>7</v>
      </c>
      <c r="C6" s="2" t="s">
        <v>9</v>
      </c>
      <c r="D6" s="2" t="s">
        <v>95</v>
      </c>
      <c r="E6" s="65" t="s">
        <v>99</v>
      </c>
      <c r="F6" s="2" t="s">
        <v>7</v>
      </c>
      <c r="G6" s="2" t="s">
        <v>9</v>
      </c>
      <c r="H6" s="2" t="s">
        <v>95</v>
      </c>
      <c r="I6" s="2" t="s">
        <v>99</v>
      </c>
    </row>
    <row r="7" spans="1:9" ht="23.1" customHeight="1">
      <c r="A7" s="57" t="s">
        <v>16</v>
      </c>
      <c r="B7" s="82">
        <v>80911</v>
      </c>
      <c r="C7" s="82">
        <v>186600667</v>
      </c>
      <c r="D7" s="82">
        <v>1283659526</v>
      </c>
      <c r="E7" s="82">
        <v>1470260193</v>
      </c>
      <c r="F7" s="82">
        <v>80911</v>
      </c>
      <c r="G7" s="82">
        <v>186600667</v>
      </c>
      <c r="H7" s="82">
        <v>-168117301</v>
      </c>
      <c r="I7" s="82">
        <v>18483366</v>
      </c>
    </row>
    <row r="8" spans="1:9" ht="23.1" customHeight="1">
      <c r="A8" s="57" t="s">
        <v>116</v>
      </c>
      <c r="B8" s="82">
        <v>1006000</v>
      </c>
      <c r="C8" s="82">
        <v>13754470556</v>
      </c>
      <c r="D8" s="82">
        <v>-13538938054</v>
      </c>
      <c r="E8" s="82">
        <v>215532502</v>
      </c>
      <c r="F8" s="82">
        <v>1006000</v>
      </c>
      <c r="G8" s="82">
        <v>13754470556</v>
      </c>
      <c r="H8" s="82">
        <v>-13538938054</v>
      </c>
      <c r="I8" s="82">
        <v>215532502</v>
      </c>
    </row>
    <row r="9" spans="1:9" ht="23.1" customHeight="1" thickBot="1">
      <c r="A9" s="57" t="s">
        <v>17</v>
      </c>
      <c r="B9" s="83">
        <f>SUM(B7:B8)</f>
        <v>1086911</v>
      </c>
      <c r="C9" s="83">
        <f t="shared" ref="C9:I9" si="0">SUM(C7:C8)</f>
        <v>13941071223</v>
      </c>
      <c r="D9" s="83">
        <f t="shared" si="0"/>
        <v>-12255278528</v>
      </c>
      <c r="E9" s="83">
        <f t="shared" si="0"/>
        <v>1685792695</v>
      </c>
      <c r="F9" s="83">
        <f t="shared" si="0"/>
        <v>1086911</v>
      </c>
      <c r="G9" s="83">
        <f t="shared" si="0"/>
        <v>13941071223</v>
      </c>
      <c r="H9" s="83">
        <f t="shared" si="0"/>
        <v>-13707055355</v>
      </c>
      <c r="I9" s="83">
        <f t="shared" si="0"/>
        <v>234015868</v>
      </c>
    </row>
    <row r="10" spans="1:9" ht="23.1" customHeight="1" thickTop="1">
      <c r="A10" s="57" t="s">
        <v>18</v>
      </c>
      <c r="B10" s="66"/>
      <c r="C10" s="67"/>
      <c r="D10" s="67"/>
      <c r="E10" s="67"/>
      <c r="F10" s="66"/>
      <c r="G10" s="67"/>
      <c r="H10" s="67"/>
      <c r="I10" s="67"/>
    </row>
    <row r="11" spans="1:9">
      <c r="A11" s="58"/>
      <c r="B11" s="58"/>
      <c r="C11" s="58"/>
      <c r="D11" s="58"/>
      <c r="E11" s="58"/>
      <c r="F11" s="58"/>
      <c r="G11" s="58"/>
      <c r="H11" s="58"/>
      <c r="I11" s="58"/>
    </row>
    <row r="12" spans="1:9">
      <c r="A12" s="58"/>
      <c r="B12" s="58"/>
      <c r="C12" s="58"/>
      <c r="D12" s="58"/>
      <c r="E12" s="58"/>
      <c r="F12" s="58"/>
      <c r="G12" s="58"/>
      <c r="H12" s="58"/>
      <c r="I12" s="58"/>
    </row>
    <row r="13" spans="1:9">
      <c r="A13" s="156" t="s">
        <v>97</v>
      </c>
      <c r="B13" s="156"/>
      <c r="C13" s="156"/>
      <c r="D13" s="156"/>
      <c r="E13" s="156"/>
      <c r="F13" s="156"/>
      <c r="G13" s="156"/>
      <c r="H13" s="156"/>
      <c r="I13" s="156"/>
    </row>
  </sheetData>
  <mergeCells count="7">
    <mergeCell ref="A13:I13"/>
    <mergeCell ref="B5:E5"/>
    <mergeCell ref="F5:I5"/>
    <mergeCell ref="A4:D4"/>
    <mergeCell ref="A1:I1"/>
    <mergeCell ref="A2:I2"/>
    <mergeCell ref="A3:I3"/>
  </mergeCells>
  <pageMargins left="0.7" right="0.7" top="0.75" bottom="0.75" header="0.3" footer="0.3"/>
  <pageSetup scale="56" orientation="portrait" r:id="rId1"/>
  <headerFooter differentOddEven="1" differentFirst="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FF00"/>
    <pageSetUpPr fitToPage="1"/>
  </sheetPr>
  <dimension ref="A1:M13"/>
  <sheetViews>
    <sheetView rightToLeft="1" zoomScaleNormal="100" zoomScaleSheetLayoutView="106" workbookViewId="0">
      <selection activeCell="M24" sqref="M24"/>
    </sheetView>
  </sheetViews>
  <sheetFormatPr defaultColWidth="9" defaultRowHeight="15.75"/>
  <cols>
    <col min="1" max="1" width="14.125" style="26" customWidth="1"/>
    <col min="2" max="2" width="13" style="26" customWidth="1"/>
    <col min="3" max="4" width="14.25" style="26" customWidth="1"/>
    <col min="5" max="5" width="13" style="26" customWidth="1"/>
    <col min="6" max="6" width="14.25" style="26" customWidth="1"/>
    <col min="7" max="7" width="13" style="26" customWidth="1"/>
    <col min="8" max="8" width="14.25" style="26" customWidth="1"/>
    <col min="9" max="10" width="13" style="26" customWidth="1"/>
    <col min="11" max="12" width="13.5" style="26" customWidth="1"/>
    <col min="13" max="13" width="13" style="26" customWidth="1"/>
    <col min="14" max="14" width="9" style="6" customWidth="1"/>
    <col min="15" max="16384" width="9" style="6"/>
  </cols>
  <sheetData>
    <row r="1" spans="1:13" ht="21">
      <c r="A1" s="121" t="s">
        <v>114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</row>
    <row r="2" spans="1:13" ht="21">
      <c r="A2" s="121" t="s">
        <v>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</row>
    <row r="3" spans="1:13" ht="21">
      <c r="A3" s="121" t="s">
        <v>119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</row>
    <row r="4" spans="1:13" ht="21">
      <c r="A4" s="127" t="s">
        <v>3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</row>
    <row r="5" spans="1:13" ht="21">
      <c r="A5" s="127" t="s">
        <v>4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</row>
    <row r="7" spans="1:13" ht="18.75" customHeight="1">
      <c r="A7" s="51"/>
      <c r="B7" s="123" t="s">
        <v>120</v>
      </c>
      <c r="C7" s="123"/>
      <c r="D7" s="123"/>
      <c r="E7" s="128" t="s">
        <v>5</v>
      </c>
      <c r="F7" s="128"/>
      <c r="G7" s="128"/>
      <c r="H7" s="128"/>
      <c r="I7" s="123" t="s">
        <v>121</v>
      </c>
      <c r="J7" s="123"/>
      <c r="K7" s="123"/>
      <c r="L7" s="123"/>
      <c r="M7" s="123"/>
    </row>
    <row r="8" spans="1:13" ht="17.25" customHeight="1">
      <c r="A8" s="122" t="s">
        <v>6</v>
      </c>
      <c r="B8" s="122" t="s">
        <v>7</v>
      </c>
      <c r="C8" s="122" t="s">
        <v>8</v>
      </c>
      <c r="D8" s="126" t="s">
        <v>9</v>
      </c>
      <c r="E8" s="124" t="s">
        <v>10</v>
      </c>
      <c r="F8" s="124"/>
      <c r="G8" s="125" t="s">
        <v>11</v>
      </c>
      <c r="H8" s="125"/>
      <c r="I8" s="126" t="s">
        <v>7</v>
      </c>
      <c r="J8" s="126" t="s">
        <v>12</v>
      </c>
      <c r="K8" s="126" t="s">
        <v>8</v>
      </c>
      <c r="L8" s="126" t="s">
        <v>9</v>
      </c>
      <c r="M8" s="126" t="s">
        <v>13</v>
      </c>
    </row>
    <row r="9" spans="1:13" ht="20.25" customHeight="1">
      <c r="A9" s="123"/>
      <c r="B9" s="123"/>
      <c r="C9" s="123"/>
      <c r="D9" s="123"/>
      <c r="E9" s="2" t="s">
        <v>7</v>
      </c>
      <c r="F9" s="2" t="s">
        <v>14</v>
      </c>
      <c r="G9" s="2" t="s">
        <v>7</v>
      </c>
      <c r="H9" s="2" t="s">
        <v>15</v>
      </c>
      <c r="I9" s="123"/>
      <c r="J9" s="123"/>
      <c r="K9" s="123"/>
      <c r="L9" s="123"/>
      <c r="M9" s="123"/>
    </row>
    <row r="10" spans="1:13" ht="23.1" customHeight="1">
      <c r="A10" s="57" t="s">
        <v>16</v>
      </c>
      <c r="B10" s="69">
        <v>19807897</v>
      </c>
      <c r="C10" s="69">
        <v>39058178525</v>
      </c>
      <c r="D10" s="69">
        <v>37606401698</v>
      </c>
      <c r="E10" s="69">
        <v>1873576</v>
      </c>
      <c r="F10" s="69">
        <v>3809061931</v>
      </c>
      <c r="G10" s="69">
        <v>21600562</v>
      </c>
      <c r="H10" s="69">
        <v>42699123155</v>
      </c>
      <c r="I10" s="55">
        <v>80911</v>
      </c>
      <c r="J10" s="19" t="s">
        <v>118</v>
      </c>
      <c r="K10" s="69">
        <v>168117301</v>
      </c>
      <c r="L10" s="69">
        <v>186600667</v>
      </c>
      <c r="M10" s="56">
        <v>0.26</v>
      </c>
    </row>
    <row r="11" spans="1:13" ht="23.1" customHeight="1">
      <c r="A11" s="57" t="s">
        <v>116</v>
      </c>
      <c r="B11" s="73" t="s">
        <v>64</v>
      </c>
      <c r="C11" s="73" t="s">
        <v>64</v>
      </c>
      <c r="D11" s="73" t="s">
        <v>64</v>
      </c>
      <c r="E11" s="69">
        <v>1006000</v>
      </c>
      <c r="F11" s="69">
        <v>13538938054</v>
      </c>
      <c r="G11" s="73" t="s">
        <v>64</v>
      </c>
      <c r="H11" s="73" t="s">
        <v>64</v>
      </c>
      <c r="I11" s="55">
        <v>1006000</v>
      </c>
      <c r="J11" s="104" t="s">
        <v>117</v>
      </c>
      <c r="K11" s="69">
        <v>13538938054</v>
      </c>
      <c r="L11" s="69">
        <v>13754470556</v>
      </c>
      <c r="M11" s="56">
        <v>18.89</v>
      </c>
    </row>
    <row r="12" spans="1:13" ht="23.1" customHeight="1" thickBot="1">
      <c r="A12" s="57" t="s">
        <v>17</v>
      </c>
      <c r="B12" s="72">
        <f>SUM(B10:B11)</f>
        <v>19807897</v>
      </c>
      <c r="C12" s="72">
        <f t="shared" ref="C12:M12" si="0">SUM(C10:C11)</f>
        <v>39058178525</v>
      </c>
      <c r="D12" s="72">
        <f t="shared" si="0"/>
        <v>37606401698</v>
      </c>
      <c r="E12" s="72">
        <f t="shared" si="0"/>
        <v>2879576</v>
      </c>
      <c r="F12" s="72">
        <f t="shared" si="0"/>
        <v>17347999985</v>
      </c>
      <c r="G12" s="72">
        <f t="shared" si="0"/>
        <v>21600562</v>
      </c>
      <c r="H12" s="72">
        <f t="shared" si="0"/>
        <v>42699123155</v>
      </c>
      <c r="I12" s="72">
        <f t="shared" si="0"/>
        <v>1086911</v>
      </c>
      <c r="J12" s="72">
        <f t="shared" si="0"/>
        <v>0</v>
      </c>
      <c r="K12" s="72">
        <f t="shared" si="0"/>
        <v>13707055355</v>
      </c>
      <c r="L12" s="72">
        <f t="shared" si="0"/>
        <v>13941071223</v>
      </c>
      <c r="M12" s="103">
        <f t="shared" si="0"/>
        <v>19.150000000000002</v>
      </c>
    </row>
    <row r="13" spans="1:13" ht="23.1" customHeight="1" thickTop="1">
      <c r="A13" s="23" t="s">
        <v>18</v>
      </c>
      <c r="B13" s="24"/>
      <c r="C13" s="25"/>
      <c r="D13" s="25"/>
      <c r="E13" s="24"/>
      <c r="F13" s="25"/>
      <c r="G13" s="24"/>
      <c r="H13" s="25"/>
      <c r="I13" s="24"/>
      <c r="J13" s="23"/>
      <c r="K13" s="25"/>
      <c r="L13" s="25"/>
      <c r="M13" s="25"/>
    </row>
  </sheetData>
  <mergeCells count="19">
    <mergeCell ref="L8:L9"/>
    <mergeCell ref="J8:J9"/>
    <mergeCell ref="M8:M9"/>
    <mergeCell ref="A1:M1"/>
    <mergeCell ref="A2:M2"/>
    <mergeCell ref="A3:M3"/>
    <mergeCell ref="A8:A9"/>
    <mergeCell ref="E8:F8"/>
    <mergeCell ref="G8:H8"/>
    <mergeCell ref="K8:K9"/>
    <mergeCell ref="I8:I9"/>
    <mergeCell ref="C8:C9"/>
    <mergeCell ref="B8:B9"/>
    <mergeCell ref="A5:M5"/>
    <mergeCell ref="A4:M4"/>
    <mergeCell ref="E7:H7"/>
    <mergeCell ref="B7:D7"/>
    <mergeCell ref="I7:M7"/>
    <mergeCell ref="D8:D9"/>
  </mergeCells>
  <pageMargins left="0.7" right="0.7" top="0.75" bottom="0.75" header="0.3" footer="0.3"/>
  <pageSetup scale="47" orientation="portrait" r:id="rId1"/>
  <headerFooter differentOddEven="1" differentFirst="1"/>
  <ignoredErrors>
    <ignoredError sqref="J10:J11" numberStoredAsText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FF00"/>
    <pageSetUpPr fitToPage="1"/>
  </sheetPr>
  <dimension ref="A1:S19"/>
  <sheetViews>
    <sheetView rightToLeft="1" zoomScaleNormal="100" zoomScaleSheetLayoutView="106" workbookViewId="0">
      <selection activeCell="M24" sqref="M24"/>
    </sheetView>
  </sheetViews>
  <sheetFormatPr defaultColWidth="9" defaultRowHeight="15.75"/>
  <cols>
    <col min="1" max="1" width="13" style="29" customWidth="1"/>
    <col min="2" max="2" width="13.375" style="29" bestFit="1" customWidth="1"/>
    <col min="3" max="3" width="19.875" style="29" bestFit="1" customWidth="1"/>
    <col min="4" max="19" width="13" style="29" customWidth="1"/>
    <col min="20" max="20" width="9" style="7" customWidth="1"/>
    <col min="21" max="16384" width="9" style="7"/>
  </cols>
  <sheetData>
    <row r="1" spans="1:19" ht="21">
      <c r="A1" s="121" t="s">
        <v>114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</row>
    <row r="2" spans="1:19" ht="21">
      <c r="A2" s="121" t="s">
        <v>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</row>
    <row r="3" spans="1:19" ht="21">
      <c r="A3" s="121" t="s">
        <v>119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</row>
    <row r="4" spans="1:19" ht="21">
      <c r="A4" s="127" t="s">
        <v>25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</row>
    <row r="6" spans="1:19" ht="18" customHeight="1" thickBot="1">
      <c r="A6" s="122" t="s">
        <v>26</v>
      </c>
      <c r="B6" s="123"/>
      <c r="C6" s="123"/>
      <c r="D6" s="123"/>
      <c r="E6" s="123"/>
      <c r="F6" s="123"/>
      <c r="G6" s="123"/>
      <c r="H6" s="123" t="s">
        <v>120</v>
      </c>
      <c r="I6" s="123"/>
      <c r="J6" s="123"/>
      <c r="K6" s="128" t="s">
        <v>5</v>
      </c>
      <c r="L6" s="128"/>
      <c r="M6" s="128"/>
      <c r="N6" s="128"/>
      <c r="O6" s="123" t="s">
        <v>121</v>
      </c>
      <c r="P6" s="123"/>
      <c r="Q6" s="123"/>
      <c r="R6" s="123"/>
      <c r="S6" s="123"/>
    </row>
    <row r="7" spans="1:19" ht="26.25" customHeight="1">
      <c r="A7" s="122" t="s">
        <v>27</v>
      </c>
      <c r="B7" s="124" t="s">
        <v>28</v>
      </c>
      <c r="C7" s="125" t="s">
        <v>29</v>
      </c>
      <c r="D7" s="126" t="s">
        <v>30</v>
      </c>
      <c r="E7" s="124" t="s">
        <v>31</v>
      </c>
      <c r="F7" s="125" t="s">
        <v>32</v>
      </c>
      <c r="G7" s="125" t="s">
        <v>33</v>
      </c>
      <c r="H7" s="126" t="s">
        <v>7</v>
      </c>
      <c r="I7" s="126" t="s">
        <v>8</v>
      </c>
      <c r="J7" s="126" t="s">
        <v>9</v>
      </c>
      <c r="K7" s="125" t="s">
        <v>10</v>
      </c>
      <c r="L7" s="125"/>
      <c r="M7" s="125" t="s">
        <v>11</v>
      </c>
      <c r="N7" s="125"/>
      <c r="O7" s="126" t="s">
        <v>7</v>
      </c>
      <c r="P7" s="126" t="s">
        <v>34</v>
      </c>
      <c r="Q7" s="126" t="s">
        <v>8</v>
      </c>
      <c r="R7" s="126" t="s">
        <v>9</v>
      </c>
      <c r="S7" s="126" t="s">
        <v>35</v>
      </c>
    </row>
    <row r="8" spans="1:19" s="8" customFormat="1" ht="40.5" customHeight="1" thickBot="1">
      <c r="A8" s="123"/>
      <c r="B8" s="128"/>
      <c r="C8" s="128"/>
      <c r="D8" s="123"/>
      <c r="E8" s="128"/>
      <c r="F8" s="128"/>
      <c r="G8" s="128"/>
      <c r="H8" s="123"/>
      <c r="I8" s="123"/>
      <c r="J8" s="123"/>
      <c r="K8" s="2" t="s">
        <v>7</v>
      </c>
      <c r="L8" s="2" t="s">
        <v>14</v>
      </c>
      <c r="M8" s="2" t="s">
        <v>7</v>
      </c>
      <c r="N8" s="2" t="s">
        <v>15</v>
      </c>
      <c r="O8" s="123"/>
      <c r="P8" s="123"/>
      <c r="Q8" s="123"/>
      <c r="R8" s="123"/>
      <c r="S8" s="123"/>
    </row>
    <row r="9" spans="1:19" ht="23.1" customHeight="1">
      <c r="A9" s="73" t="s">
        <v>64</v>
      </c>
      <c r="B9" s="73" t="s">
        <v>64</v>
      </c>
      <c r="C9" s="73" t="s">
        <v>64</v>
      </c>
      <c r="D9" s="73" t="s">
        <v>64</v>
      </c>
      <c r="E9" s="73" t="s">
        <v>64</v>
      </c>
      <c r="F9" s="69">
        <v>0</v>
      </c>
      <c r="G9" s="69">
        <v>0</v>
      </c>
      <c r="H9" s="69">
        <v>0</v>
      </c>
      <c r="I9" s="69">
        <v>0</v>
      </c>
      <c r="J9" s="69">
        <v>0</v>
      </c>
      <c r="K9" s="69">
        <v>0</v>
      </c>
      <c r="L9" s="69">
        <v>0</v>
      </c>
      <c r="M9" s="69">
        <v>0</v>
      </c>
      <c r="N9" s="69">
        <v>0</v>
      </c>
      <c r="O9" s="69">
        <v>0</v>
      </c>
      <c r="P9" s="69">
        <v>0</v>
      </c>
      <c r="Q9" s="69">
        <v>0</v>
      </c>
      <c r="R9" s="69">
        <v>0</v>
      </c>
      <c r="S9" s="69">
        <v>0</v>
      </c>
    </row>
    <row r="10" spans="1:19" ht="23.1" customHeight="1" thickBot="1">
      <c r="A10" s="70" t="s">
        <v>17</v>
      </c>
      <c r="B10" s="79" t="s">
        <v>64</v>
      </c>
      <c r="C10" s="78" t="s">
        <v>64</v>
      </c>
      <c r="D10" s="78" t="s">
        <v>64</v>
      </c>
      <c r="E10" s="78" t="s">
        <v>64</v>
      </c>
      <c r="F10" s="71">
        <v>0</v>
      </c>
      <c r="G10" s="71">
        <v>0</v>
      </c>
      <c r="H10" s="71">
        <v>0</v>
      </c>
      <c r="I10" s="71">
        <v>0</v>
      </c>
      <c r="J10" s="71">
        <v>0</v>
      </c>
      <c r="K10" s="71">
        <v>0</v>
      </c>
      <c r="L10" s="71">
        <v>0</v>
      </c>
      <c r="M10" s="71">
        <v>0</v>
      </c>
      <c r="N10" s="71">
        <v>0</v>
      </c>
      <c r="O10" s="71">
        <v>0</v>
      </c>
      <c r="P10" s="71">
        <v>0</v>
      </c>
      <c r="Q10" s="71">
        <v>0</v>
      </c>
      <c r="R10" s="71">
        <v>0</v>
      </c>
      <c r="S10" s="71">
        <v>0</v>
      </c>
    </row>
    <row r="11" spans="1:19" ht="16.5" thickTop="1"/>
    <row r="19" spans="4:4">
      <c r="D19" s="27"/>
    </row>
  </sheetData>
  <mergeCells count="25">
    <mergeCell ref="R7:R8"/>
    <mergeCell ref="S7:S8"/>
    <mergeCell ref="O7:O8"/>
    <mergeCell ref="Q7:Q8"/>
    <mergeCell ref="P7:P8"/>
    <mergeCell ref="K7:L7"/>
    <mergeCell ref="M7:N7"/>
    <mergeCell ref="H6:J6"/>
    <mergeCell ref="A6:G6"/>
    <mergeCell ref="J7:J8"/>
    <mergeCell ref="B7:B8"/>
    <mergeCell ref="C7:C8"/>
    <mergeCell ref="F7:F8"/>
    <mergeCell ref="G7:G8"/>
    <mergeCell ref="E7:E8"/>
    <mergeCell ref="D7:D8"/>
    <mergeCell ref="A7:A8"/>
    <mergeCell ref="H7:H8"/>
    <mergeCell ref="I7:I8"/>
    <mergeCell ref="A1:S1"/>
    <mergeCell ref="A2:S2"/>
    <mergeCell ref="A3:S3"/>
    <mergeCell ref="A4:S4"/>
    <mergeCell ref="K6:N6"/>
    <mergeCell ref="O6:S6"/>
  </mergeCells>
  <pageMargins left="0.7" right="0.7" top="0.75" bottom="0.75" header="0.3" footer="0.3"/>
  <pageSetup scale="32" orientation="portrait" r:id="rId1"/>
  <headerFooter differentOddEven="1" differentFirst="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FF00"/>
    <pageSetUpPr fitToPage="1"/>
  </sheetPr>
  <dimension ref="A1:J16"/>
  <sheetViews>
    <sheetView rightToLeft="1" topLeftCell="C1" zoomScaleNormal="100" zoomScaleSheetLayoutView="106" workbookViewId="0">
      <selection activeCell="M24" sqref="M24"/>
    </sheetView>
  </sheetViews>
  <sheetFormatPr defaultColWidth="9" defaultRowHeight="15.75"/>
  <cols>
    <col min="1" max="1" width="20.25" style="26" customWidth="1"/>
    <col min="2" max="2" width="18.5" style="26" customWidth="1"/>
    <col min="3" max="3" width="13" style="26" customWidth="1"/>
    <col min="4" max="4" width="13.5" style="26" customWidth="1"/>
    <col min="5" max="5" width="15.75" style="26" customWidth="1"/>
    <col min="6" max="6" width="14.25" style="26" customWidth="1"/>
    <col min="7" max="8" width="13" style="26" customWidth="1"/>
    <col min="9" max="9" width="14.25" style="26" customWidth="1"/>
    <col min="10" max="10" width="13" style="26" customWidth="1"/>
    <col min="11" max="11" width="9" style="6" customWidth="1"/>
    <col min="12" max="16384" width="9" style="6"/>
  </cols>
  <sheetData>
    <row r="1" spans="1:10" ht="21">
      <c r="A1" s="121" t="s">
        <v>114</v>
      </c>
      <c r="B1" s="121"/>
      <c r="C1" s="121"/>
      <c r="D1" s="121"/>
      <c r="E1" s="121"/>
      <c r="F1" s="121"/>
      <c r="G1" s="121"/>
      <c r="H1" s="121"/>
      <c r="I1" s="121"/>
      <c r="J1" s="121"/>
    </row>
    <row r="2" spans="1:10" ht="21">
      <c r="A2" s="121" t="s">
        <v>2</v>
      </c>
      <c r="B2" s="121"/>
      <c r="C2" s="121"/>
      <c r="D2" s="121"/>
      <c r="E2" s="121"/>
      <c r="F2" s="121"/>
      <c r="G2" s="121"/>
      <c r="H2" s="121"/>
      <c r="I2" s="121"/>
      <c r="J2" s="121"/>
    </row>
    <row r="3" spans="1:10" ht="21">
      <c r="A3" s="121" t="s">
        <v>119</v>
      </c>
      <c r="B3" s="121"/>
      <c r="C3" s="121"/>
      <c r="D3" s="121"/>
      <c r="E3" s="121"/>
      <c r="F3" s="121"/>
      <c r="G3" s="121"/>
      <c r="H3" s="121"/>
      <c r="I3" s="121"/>
      <c r="J3" s="121"/>
    </row>
    <row r="4" spans="1:10" ht="21">
      <c r="A4" s="127" t="s">
        <v>52</v>
      </c>
      <c r="B4" s="127"/>
      <c r="C4" s="127"/>
      <c r="D4" s="127"/>
      <c r="E4" s="127"/>
      <c r="F4" s="127"/>
      <c r="G4" s="127"/>
      <c r="H4" s="127"/>
      <c r="I4" s="127"/>
    </row>
    <row r="6" spans="1:10" ht="18.75" customHeight="1" thickBot="1">
      <c r="A6" s="51"/>
      <c r="B6" s="123" t="s">
        <v>53</v>
      </c>
      <c r="C6" s="123"/>
      <c r="D6" s="123"/>
      <c r="E6" s="123"/>
      <c r="F6" s="74" t="s">
        <v>120</v>
      </c>
      <c r="G6" s="128" t="s">
        <v>5</v>
      </c>
      <c r="H6" s="125"/>
      <c r="I6" s="122" t="s">
        <v>121</v>
      </c>
      <c r="J6" s="122"/>
    </row>
    <row r="7" spans="1:10" ht="31.9" customHeight="1">
      <c r="A7" s="52" t="s">
        <v>54</v>
      </c>
      <c r="B7" s="53" t="s">
        <v>55</v>
      </c>
      <c r="C7" s="53" t="s">
        <v>56</v>
      </c>
      <c r="D7" s="53" t="s">
        <v>57</v>
      </c>
      <c r="E7" s="53" t="s">
        <v>46</v>
      </c>
      <c r="F7" s="54" t="s">
        <v>58</v>
      </c>
      <c r="G7" s="53" t="s">
        <v>59</v>
      </c>
      <c r="H7" s="53" t="s">
        <v>60</v>
      </c>
      <c r="I7" s="54" t="s">
        <v>58</v>
      </c>
      <c r="J7" s="54" t="s">
        <v>49</v>
      </c>
    </row>
    <row r="8" spans="1:10" ht="23.1" customHeight="1">
      <c r="A8" s="57" t="s">
        <v>61</v>
      </c>
      <c r="B8" s="105" t="s">
        <v>62</v>
      </c>
      <c r="C8" s="105" t="s">
        <v>63</v>
      </c>
      <c r="D8" s="106" t="s">
        <v>64</v>
      </c>
      <c r="E8" s="106" t="s">
        <v>64</v>
      </c>
      <c r="F8" s="69">
        <v>21742200310</v>
      </c>
      <c r="G8" s="69">
        <v>100000</v>
      </c>
      <c r="H8" s="69">
        <v>21403949015</v>
      </c>
      <c r="I8" s="69">
        <v>338351295</v>
      </c>
      <c r="J8" s="56">
        <v>0.46</v>
      </c>
    </row>
    <row r="9" spans="1:10" ht="23.1" customHeight="1">
      <c r="A9" s="57" t="s">
        <v>127</v>
      </c>
      <c r="B9" s="104" t="s">
        <v>129</v>
      </c>
      <c r="C9" s="104" t="s">
        <v>131</v>
      </c>
      <c r="D9" s="108" t="s">
        <v>64</v>
      </c>
      <c r="E9" s="108" t="s">
        <v>64</v>
      </c>
      <c r="F9" s="108" t="s">
        <v>64</v>
      </c>
      <c r="G9" s="69">
        <v>34071476980</v>
      </c>
      <c r="H9" s="108" t="s">
        <v>64</v>
      </c>
      <c r="I9" s="69">
        <v>34071476980</v>
      </c>
      <c r="J9" s="56">
        <v>46.8</v>
      </c>
    </row>
    <row r="10" spans="1:10" ht="23.1" customHeight="1">
      <c r="A10" s="57" t="s">
        <v>128</v>
      </c>
      <c r="B10" s="104" t="s">
        <v>130</v>
      </c>
      <c r="C10" s="104" t="s">
        <v>132</v>
      </c>
      <c r="D10" s="107" t="s">
        <v>64</v>
      </c>
      <c r="E10" s="107">
        <v>22.5</v>
      </c>
      <c r="F10" s="107" t="s">
        <v>64</v>
      </c>
      <c r="G10" s="69">
        <v>21000000000</v>
      </c>
      <c r="H10" s="107" t="s">
        <v>64</v>
      </c>
      <c r="I10" s="69">
        <v>21000000000</v>
      </c>
      <c r="J10" s="56">
        <v>28.85</v>
      </c>
    </row>
    <row r="11" spans="1:10" ht="23.1" customHeight="1" thickBot="1">
      <c r="A11" s="57" t="s">
        <v>17</v>
      </c>
      <c r="B11" s="68" t="s">
        <v>64</v>
      </c>
      <c r="C11" s="68" t="s">
        <v>64</v>
      </c>
      <c r="D11" s="68" t="s">
        <v>64</v>
      </c>
      <c r="E11" s="103">
        <f>SUM(E8:E10)</f>
        <v>22.5</v>
      </c>
      <c r="F11" s="72">
        <f>SUM(F8:F10)</f>
        <v>21742200310</v>
      </c>
      <c r="G11" s="72">
        <f t="shared" ref="G11:J11" si="0">SUM(G8:G10)</f>
        <v>55071576980</v>
      </c>
      <c r="H11" s="72">
        <f t="shared" si="0"/>
        <v>21403949015</v>
      </c>
      <c r="I11" s="72">
        <f t="shared" si="0"/>
        <v>55409828275</v>
      </c>
      <c r="J11" s="103">
        <f t="shared" si="0"/>
        <v>76.11</v>
      </c>
    </row>
    <row r="12" spans="1:10" ht="23.1" customHeight="1" thickTop="1">
      <c r="A12" s="32" t="s">
        <v>18</v>
      </c>
      <c r="B12" s="32"/>
      <c r="C12" s="32"/>
      <c r="D12" s="32"/>
      <c r="E12" s="32"/>
      <c r="F12" s="33"/>
      <c r="G12" s="129"/>
      <c r="H12" s="129"/>
      <c r="I12" s="33"/>
      <c r="J12" s="25"/>
    </row>
    <row r="16" spans="1:10">
      <c r="C16" s="26" t="s">
        <v>65</v>
      </c>
    </row>
  </sheetData>
  <mergeCells count="8">
    <mergeCell ref="A1:J1"/>
    <mergeCell ref="A2:J2"/>
    <mergeCell ref="A3:J3"/>
    <mergeCell ref="G12:H12"/>
    <mergeCell ref="B6:E6"/>
    <mergeCell ref="G6:H6"/>
    <mergeCell ref="A4:I4"/>
    <mergeCell ref="I6:J6"/>
  </mergeCells>
  <pageMargins left="0.7" right="0.7" top="0.75" bottom="0.75" header="0.3" footer="0.3"/>
  <pageSetup scale="56" orientation="portrait" r:id="rId1"/>
  <headerFooter differentOddEven="1" differentFirst="1"/>
  <ignoredErrors>
    <ignoredError sqref="B10" numberStoredAsText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A98A4-33E7-448D-9574-D5631D6AED55}">
  <sheetPr>
    <tabColor rgb="FF00FF00"/>
    <pageSetUpPr fitToPage="1"/>
  </sheetPr>
  <dimension ref="A1:P17"/>
  <sheetViews>
    <sheetView rightToLeft="1" topLeftCell="B1" workbookViewId="0">
      <selection activeCell="M24" sqref="M24"/>
    </sheetView>
  </sheetViews>
  <sheetFormatPr defaultRowHeight="21"/>
  <cols>
    <col min="1" max="7" width="13" style="47" customWidth="1"/>
    <col min="8" max="8" width="13" style="47" bestFit="1" customWidth="1"/>
    <col min="9" max="16" width="13" style="47" customWidth="1"/>
    <col min="17" max="17" width="9" style="22" customWidth="1"/>
    <col min="18" max="16384" width="9" style="22"/>
  </cols>
  <sheetData>
    <row r="1" spans="1:16" ht="18.600000000000001" customHeight="1">
      <c r="A1" s="121" t="s">
        <v>114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</row>
    <row r="2" spans="1:16" ht="16.899999999999999" customHeight="1">
      <c r="A2" s="121" t="s">
        <v>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</row>
    <row r="3" spans="1:16" ht="16.899999999999999" customHeight="1">
      <c r="A3" s="121" t="s">
        <v>119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</row>
    <row r="4" spans="1:16" ht="16.899999999999999" customHeight="1">
      <c r="A4" s="132" t="s">
        <v>44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</row>
    <row r="5" spans="1:16" ht="21.6" customHeight="1">
      <c r="A5" s="48"/>
      <c r="B5" s="131"/>
      <c r="C5" s="131"/>
      <c r="D5" s="43"/>
      <c r="E5" s="43"/>
      <c r="F5" s="131" t="s">
        <v>120</v>
      </c>
      <c r="G5" s="131"/>
      <c r="H5" s="131"/>
      <c r="I5" s="128" t="s">
        <v>5</v>
      </c>
      <c r="J5" s="128"/>
      <c r="K5" s="128"/>
      <c r="L5" s="128"/>
      <c r="M5" s="131" t="s">
        <v>121</v>
      </c>
      <c r="N5" s="131"/>
      <c r="O5" s="131"/>
      <c r="P5" s="131"/>
    </row>
    <row r="6" spans="1:16" ht="16.899999999999999" customHeight="1">
      <c r="A6" s="135" t="s">
        <v>45</v>
      </c>
      <c r="B6" s="136" t="s">
        <v>31</v>
      </c>
      <c r="C6" s="133" t="s">
        <v>46</v>
      </c>
      <c r="D6" s="133" t="s">
        <v>47</v>
      </c>
      <c r="E6" s="133" t="s">
        <v>29</v>
      </c>
      <c r="F6" s="122" t="s">
        <v>7</v>
      </c>
      <c r="G6" s="135" t="s">
        <v>8</v>
      </c>
      <c r="H6" s="48" t="s">
        <v>48</v>
      </c>
      <c r="I6" s="125" t="s">
        <v>10</v>
      </c>
      <c r="J6" s="125"/>
      <c r="K6" s="125" t="s">
        <v>11</v>
      </c>
      <c r="L6" s="125"/>
      <c r="M6" s="126" t="s">
        <v>7</v>
      </c>
      <c r="N6" s="130" t="s">
        <v>8</v>
      </c>
      <c r="O6" s="48" t="s">
        <v>48</v>
      </c>
      <c r="P6" s="48" t="s">
        <v>49</v>
      </c>
    </row>
    <row r="7" spans="1:16" ht="16.899999999999999" customHeight="1" thickBot="1">
      <c r="A7" s="131"/>
      <c r="B7" s="134"/>
      <c r="C7" s="134"/>
      <c r="D7" s="134"/>
      <c r="E7" s="134"/>
      <c r="F7" s="123"/>
      <c r="G7" s="131"/>
      <c r="H7" s="43" t="s">
        <v>50</v>
      </c>
      <c r="I7" s="2" t="s">
        <v>7</v>
      </c>
      <c r="J7" s="2" t="s">
        <v>8</v>
      </c>
      <c r="K7" s="2" t="s">
        <v>7</v>
      </c>
      <c r="L7" s="2" t="s">
        <v>15</v>
      </c>
      <c r="M7" s="123"/>
      <c r="N7" s="131"/>
      <c r="O7" s="43" t="s">
        <v>50</v>
      </c>
      <c r="P7" s="43" t="s">
        <v>51</v>
      </c>
    </row>
    <row r="8" spans="1:16" ht="23.1" customHeight="1">
      <c r="A8" s="57"/>
      <c r="B8" s="53" t="s">
        <v>64</v>
      </c>
      <c r="C8" s="69">
        <v>0</v>
      </c>
      <c r="D8" s="69">
        <v>0</v>
      </c>
      <c r="E8" s="69">
        <v>0</v>
      </c>
      <c r="F8" s="69">
        <v>0</v>
      </c>
      <c r="G8" s="69">
        <v>0</v>
      </c>
      <c r="H8" s="69">
        <v>0</v>
      </c>
      <c r="I8" s="69">
        <v>0</v>
      </c>
      <c r="J8" s="69">
        <v>0</v>
      </c>
      <c r="K8" s="69">
        <v>0</v>
      </c>
      <c r="L8" s="69">
        <v>0</v>
      </c>
      <c r="M8" s="69">
        <v>0</v>
      </c>
      <c r="N8" s="69">
        <v>0</v>
      </c>
      <c r="O8" s="69">
        <v>0</v>
      </c>
      <c r="P8" s="69">
        <v>0</v>
      </c>
    </row>
    <row r="9" spans="1:16" ht="23.1" customHeight="1" thickBot="1">
      <c r="A9" s="75" t="s">
        <v>17</v>
      </c>
      <c r="B9" s="77" t="s">
        <v>64</v>
      </c>
      <c r="C9" s="76">
        <v>0</v>
      </c>
      <c r="D9" s="76">
        <v>0</v>
      </c>
      <c r="E9" s="76">
        <v>0</v>
      </c>
      <c r="F9" s="76">
        <v>0</v>
      </c>
      <c r="G9" s="76">
        <v>0</v>
      </c>
      <c r="H9" s="76">
        <v>0</v>
      </c>
      <c r="I9" s="76">
        <v>0</v>
      </c>
      <c r="J9" s="76">
        <v>0</v>
      </c>
      <c r="K9" s="76">
        <v>0</v>
      </c>
      <c r="L9" s="76">
        <v>0</v>
      </c>
      <c r="M9" s="76">
        <v>0</v>
      </c>
      <c r="N9" s="76">
        <v>0</v>
      </c>
      <c r="O9" s="76">
        <v>0</v>
      </c>
      <c r="P9" s="76">
        <v>0</v>
      </c>
    </row>
    <row r="10" spans="1:16" ht="16.899999999999999" customHeight="1" thickTop="1">
      <c r="A10" s="49"/>
      <c r="B10" s="28"/>
      <c r="C10" s="28"/>
      <c r="D10" s="28"/>
      <c r="E10" s="28"/>
      <c r="F10" s="28"/>
      <c r="G10" s="28"/>
      <c r="H10" s="28"/>
      <c r="I10" s="50"/>
      <c r="J10" s="50"/>
      <c r="K10" s="50"/>
      <c r="L10" s="50"/>
      <c r="M10" s="28"/>
      <c r="N10" s="28"/>
      <c r="O10" s="28"/>
      <c r="P10" s="28"/>
    </row>
    <row r="11" spans="1:16" ht="16.899999999999999" customHeight="1">
      <c r="A11" s="49"/>
      <c r="B11" s="49"/>
      <c r="C11" s="49"/>
      <c r="D11" s="49"/>
      <c r="E11" s="49"/>
      <c r="F11" s="28"/>
      <c r="G11" s="28"/>
      <c r="H11" s="44"/>
      <c r="I11" s="28"/>
      <c r="J11" s="28"/>
      <c r="K11" s="28"/>
      <c r="L11" s="28"/>
      <c r="M11" s="28"/>
      <c r="N11" s="28"/>
      <c r="O11" s="44"/>
      <c r="P11" s="44"/>
    </row>
    <row r="12" spans="1:16" ht="16.899999999999999" customHeight="1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</row>
    <row r="13" spans="1:16" ht="16.899999999999999" customHeight="1"/>
    <row r="14" spans="1:16" ht="16.899999999999999" customHeight="1"/>
    <row r="15" spans="1:16" ht="16.899999999999999" customHeight="1"/>
    <row r="16" spans="1:16" ht="16.899999999999999" customHeight="1"/>
    <row r="17" ht="16.899999999999999" customHeight="1"/>
  </sheetData>
  <mergeCells count="19">
    <mergeCell ref="F6:F7"/>
    <mergeCell ref="M6:M7"/>
    <mergeCell ref="G6:G7"/>
    <mergeCell ref="N6:N7"/>
    <mergeCell ref="A1:P1"/>
    <mergeCell ref="A2:P2"/>
    <mergeCell ref="A3:P3"/>
    <mergeCell ref="A4:P4"/>
    <mergeCell ref="B5:C5"/>
    <mergeCell ref="F5:H5"/>
    <mergeCell ref="I5:L5"/>
    <mergeCell ref="M5:P5"/>
    <mergeCell ref="D6:D7"/>
    <mergeCell ref="K6:L6"/>
    <mergeCell ref="I6:J6"/>
    <mergeCell ref="E6:E7"/>
    <mergeCell ref="A6:A7"/>
    <mergeCell ref="B6:B7"/>
    <mergeCell ref="C6:C7"/>
  </mergeCells>
  <pageMargins left="0.7" right="0.7" top="0.75" bottom="0.75" header="0.3" footer="0.3"/>
  <pageSetup scale="40" orientation="portrait" r:id="rId1"/>
  <headerFooter differentOddEven="1" differentFirst="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FF00"/>
    <pageSetUpPr fitToPage="1"/>
  </sheetPr>
  <dimension ref="A1:S11"/>
  <sheetViews>
    <sheetView rightToLeft="1" zoomScale="106" zoomScaleNormal="106" workbookViewId="0">
      <selection activeCell="M24" sqref="M24"/>
    </sheetView>
  </sheetViews>
  <sheetFormatPr defaultColWidth="13" defaultRowHeight="18"/>
  <cols>
    <col min="1" max="1" width="49.875" style="40" customWidth="1"/>
    <col min="2" max="2" width="13" style="35" customWidth="1"/>
    <col min="3" max="3" width="13.5" style="35" customWidth="1"/>
    <col min="4" max="4" width="16.25" style="35" customWidth="1"/>
    <col min="5" max="5" width="17.625" style="35" customWidth="1"/>
    <col min="6" max="20" width="13" style="9" customWidth="1"/>
    <col min="21" max="16384" width="13" style="9"/>
  </cols>
  <sheetData>
    <row r="1" spans="1:19" ht="21">
      <c r="A1" s="121" t="s">
        <v>114</v>
      </c>
      <c r="B1" s="121"/>
      <c r="C1" s="121"/>
      <c r="D1" s="121"/>
      <c r="E1" s="121"/>
    </row>
    <row r="2" spans="1:19" ht="21">
      <c r="A2" s="121" t="s">
        <v>66</v>
      </c>
      <c r="B2" s="121"/>
      <c r="C2" s="121"/>
      <c r="D2" s="121"/>
      <c r="E2" s="121"/>
    </row>
    <row r="3" spans="1:19" ht="21">
      <c r="A3" s="121" t="s">
        <v>122</v>
      </c>
      <c r="B3" s="121"/>
      <c r="C3" s="121"/>
      <c r="D3" s="121"/>
      <c r="E3" s="121"/>
    </row>
    <row r="4" spans="1:19" ht="21">
      <c r="A4" s="127" t="s">
        <v>67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</row>
    <row r="5" spans="1:19">
      <c r="A5" s="2" t="s">
        <v>68</v>
      </c>
      <c r="B5" s="2" t="s">
        <v>69</v>
      </c>
      <c r="C5" s="2" t="s">
        <v>58</v>
      </c>
      <c r="D5" s="2" t="s">
        <v>70</v>
      </c>
      <c r="E5" s="2" t="s">
        <v>71</v>
      </c>
    </row>
    <row r="6" spans="1:19" ht="23.1" customHeight="1">
      <c r="A6" s="57" t="s">
        <v>72</v>
      </c>
      <c r="B6" s="19" t="s">
        <v>73</v>
      </c>
      <c r="C6" s="82">
        <v>3525658429</v>
      </c>
      <c r="D6" s="82">
        <v>91.3</v>
      </c>
      <c r="E6" s="110">
        <v>4.84</v>
      </c>
    </row>
    <row r="7" spans="1:19" ht="23.1" customHeight="1">
      <c r="A7" s="57" t="s">
        <v>74</v>
      </c>
      <c r="B7" s="19" t="s">
        <v>75</v>
      </c>
      <c r="C7" s="82">
        <v>0</v>
      </c>
      <c r="D7" s="82">
        <v>0</v>
      </c>
      <c r="E7" s="82">
        <v>0</v>
      </c>
    </row>
    <row r="8" spans="1:19" ht="23.1" customHeight="1">
      <c r="A8" s="57" t="s">
        <v>76</v>
      </c>
      <c r="B8" s="19" t="s">
        <v>77</v>
      </c>
      <c r="C8" s="82">
        <v>335954045</v>
      </c>
      <c r="D8" s="82">
        <v>8.6999999999999993</v>
      </c>
      <c r="E8" s="109">
        <v>0.46</v>
      </c>
    </row>
    <row r="9" spans="1:19" ht="23.1" customHeight="1">
      <c r="A9" s="80" t="s">
        <v>78</v>
      </c>
      <c r="B9" s="81" t="s">
        <v>79</v>
      </c>
      <c r="C9" s="82">
        <v>0</v>
      </c>
      <c r="D9" s="82">
        <v>0</v>
      </c>
      <c r="E9" s="82">
        <v>0</v>
      </c>
    </row>
    <row r="10" spans="1:19" ht="23.1" customHeight="1" thickBot="1">
      <c r="A10" s="57" t="s">
        <v>17</v>
      </c>
      <c r="B10" s="68" t="s">
        <v>64</v>
      </c>
      <c r="C10" s="83">
        <f>SUM(C6:C9)</f>
        <v>3861612474</v>
      </c>
      <c r="D10" s="83">
        <f t="shared" ref="D10:E10" si="0">SUM(D6:D9)</f>
        <v>100</v>
      </c>
      <c r="E10" s="111">
        <f t="shared" si="0"/>
        <v>5.3</v>
      </c>
    </row>
    <row r="11" spans="1:19" ht="23.1" customHeight="1" thickTop="1">
      <c r="A11" s="37" t="s">
        <v>18</v>
      </c>
      <c r="B11" s="38"/>
      <c r="C11" s="33"/>
      <c r="D11" s="33"/>
      <c r="E11" s="39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</sheetData>
  <mergeCells count="4">
    <mergeCell ref="A4:S4"/>
    <mergeCell ref="A1:E1"/>
    <mergeCell ref="A2:E2"/>
    <mergeCell ref="A3:E3"/>
  </mergeCells>
  <pageMargins left="0.7" right="0.7" top="0.75" bottom="0.75" header="0.3" footer="0.3"/>
  <pageSetup scale="28" orientation="portrait" r:id="rId1"/>
  <headerFooter differentOddEven="1" differentFirst="1"/>
  <legacy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FF00"/>
    <pageSetUpPr fitToPage="1"/>
  </sheetPr>
  <dimension ref="A1:K14"/>
  <sheetViews>
    <sheetView rightToLeft="1" topLeftCell="B1" zoomScaleNormal="100" zoomScaleSheetLayoutView="106" workbookViewId="0">
      <selection activeCell="M24" sqref="M24"/>
    </sheetView>
  </sheetViews>
  <sheetFormatPr defaultColWidth="9" defaultRowHeight="18"/>
  <cols>
    <col min="1" max="1" width="15.875" style="36" bestFit="1" customWidth="1"/>
    <col min="2" max="2" width="13" style="36" customWidth="1"/>
    <col min="3" max="3" width="13.125" style="36" customWidth="1"/>
    <col min="4" max="5" width="13.5" style="36" customWidth="1"/>
    <col min="6" max="6" width="16.875" style="36" customWidth="1"/>
    <col min="7" max="8" width="13" style="36" customWidth="1"/>
    <col min="9" max="10" width="13.5" style="36" customWidth="1"/>
    <col min="11" max="11" width="16.875" style="36" customWidth="1"/>
    <col min="12" max="12" width="9" style="13" customWidth="1"/>
    <col min="13" max="16384" width="9" style="13"/>
  </cols>
  <sheetData>
    <row r="1" spans="1:11" ht="21">
      <c r="A1" s="121" t="s">
        <v>114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1" ht="21">
      <c r="A2" s="121" t="s">
        <v>66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ht="21">
      <c r="A3" s="121" t="s">
        <v>122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5" spans="1:11" ht="19.5">
      <c r="A5" s="139" t="s">
        <v>100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</row>
    <row r="7" spans="1:11" ht="19.5" customHeight="1" thickBot="1">
      <c r="A7" s="58"/>
      <c r="B7" s="138" t="s">
        <v>124</v>
      </c>
      <c r="C7" s="138"/>
      <c r="D7" s="138"/>
      <c r="E7" s="138"/>
      <c r="F7" s="138"/>
      <c r="G7" s="138" t="s">
        <v>123</v>
      </c>
      <c r="H7" s="138"/>
      <c r="I7" s="138"/>
      <c r="J7" s="138"/>
      <c r="K7" s="138"/>
    </row>
    <row r="8" spans="1:11" ht="19.5" customHeight="1">
      <c r="A8" s="125" t="s">
        <v>101</v>
      </c>
      <c r="B8" s="137" t="s">
        <v>102</v>
      </c>
      <c r="C8" s="137" t="s">
        <v>103</v>
      </c>
      <c r="D8" s="137" t="s">
        <v>104</v>
      </c>
      <c r="E8" s="137" t="s">
        <v>17</v>
      </c>
      <c r="F8" s="137"/>
      <c r="G8" s="137" t="s">
        <v>102</v>
      </c>
      <c r="H8" s="137" t="s">
        <v>103</v>
      </c>
      <c r="I8" s="137" t="s">
        <v>104</v>
      </c>
      <c r="J8" s="137" t="s">
        <v>17</v>
      </c>
      <c r="K8" s="137"/>
    </row>
    <row r="9" spans="1:11" ht="18.75" customHeight="1" thickBot="1">
      <c r="A9" s="125"/>
      <c r="B9" s="138"/>
      <c r="C9" s="138"/>
      <c r="D9" s="138"/>
      <c r="E9" s="138"/>
      <c r="F9" s="138"/>
      <c r="G9" s="138"/>
      <c r="H9" s="138"/>
      <c r="I9" s="138"/>
      <c r="J9" s="138"/>
      <c r="K9" s="138"/>
    </row>
    <row r="10" spans="1:11" ht="28.5" customHeight="1" thickBot="1">
      <c r="A10" s="128"/>
      <c r="B10" s="59"/>
      <c r="C10" s="59"/>
      <c r="D10" s="59"/>
      <c r="E10" s="60" t="s">
        <v>58</v>
      </c>
      <c r="F10" s="60" t="s">
        <v>105</v>
      </c>
      <c r="G10" s="59"/>
      <c r="H10" s="59"/>
      <c r="I10" s="59"/>
      <c r="J10" s="62" t="s">
        <v>58</v>
      </c>
      <c r="K10" s="62" t="s">
        <v>105</v>
      </c>
    </row>
    <row r="11" spans="1:11" ht="23.1" customHeight="1">
      <c r="A11" s="57" t="s">
        <v>16</v>
      </c>
      <c r="B11" s="82">
        <v>936273</v>
      </c>
      <c r="C11" s="82">
        <v>1470260193</v>
      </c>
      <c r="D11" s="82">
        <v>1127155185</v>
      </c>
      <c r="E11" s="82">
        <v>2598351651</v>
      </c>
      <c r="F11" s="109">
        <v>82.49</v>
      </c>
      <c r="G11" s="82">
        <v>53980972</v>
      </c>
      <c r="H11" s="82">
        <v>18483366</v>
      </c>
      <c r="I11" s="82">
        <v>3237661589</v>
      </c>
      <c r="J11" s="82">
        <v>3310125927</v>
      </c>
      <c r="K11" s="109">
        <v>85.72</v>
      </c>
    </row>
    <row r="12" spans="1:11" s="36" customFormat="1" ht="23.1" customHeight="1">
      <c r="A12" s="57" t="s">
        <v>116</v>
      </c>
      <c r="B12" s="82">
        <v>0</v>
      </c>
      <c r="C12" s="82">
        <v>215532502</v>
      </c>
      <c r="D12" s="82">
        <v>0</v>
      </c>
      <c r="E12" s="82">
        <v>215532502</v>
      </c>
      <c r="F12" s="109">
        <v>6.84</v>
      </c>
      <c r="G12" s="82">
        <v>0</v>
      </c>
      <c r="H12" s="82">
        <v>215532502</v>
      </c>
      <c r="I12" s="82">
        <v>0</v>
      </c>
      <c r="J12" s="82">
        <v>215532502</v>
      </c>
      <c r="K12" s="109">
        <v>5.58</v>
      </c>
    </row>
    <row r="13" spans="1:11" ht="23.1" customHeight="1" thickBot="1">
      <c r="A13" s="57" t="s">
        <v>17</v>
      </c>
      <c r="B13" s="83">
        <f>SUM(B11:B12)</f>
        <v>936273</v>
      </c>
      <c r="C13" s="83">
        <f t="shared" ref="C13:K13" si="0">SUM(C11:C12)</f>
        <v>1685792695</v>
      </c>
      <c r="D13" s="83">
        <f t="shared" si="0"/>
        <v>1127155185</v>
      </c>
      <c r="E13" s="83">
        <f t="shared" si="0"/>
        <v>2813884153</v>
      </c>
      <c r="F13" s="111">
        <f t="shared" si="0"/>
        <v>89.33</v>
      </c>
      <c r="G13" s="83">
        <f t="shared" si="0"/>
        <v>53980972</v>
      </c>
      <c r="H13" s="83">
        <f t="shared" si="0"/>
        <v>234015868</v>
      </c>
      <c r="I13" s="83">
        <f t="shared" si="0"/>
        <v>3237661589</v>
      </c>
      <c r="J13" s="83">
        <f t="shared" si="0"/>
        <v>3525658429</v>
      </c>
      <c r="K13" s="111">
        <f t="shared" si="0"/>
        <v>91.3</v>
      </c>
    </row>
    <row r="14" spans="1:11" ht="23.1" customHeight="1" thickTop="1">
      <c r="A14" s="23" t="s">
        <v>18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</row>
  </sheetData>
  <mergeCells count="15">
    <mergeCell ref="A1:K1"/>
    <mergeCell ref="A2:K2"/>
    <mergeCell ref="A3:K3"/>
    <mergeCell ref="B8:B9"/>
    <mergeCell ref="C8:C9"/>
    <mergeCell ref="D8:D9"/>
    <mergeCell ref="G8:G9"/>
    <mergeCell ref="H8:H9"/>
    <mergeCell ref="I8:I9"/>
    <mergeCell ref="E8:F9"/>
    <mergeCell ref="J8:K9"/>
    <mergeCell ref="A5:K5"/>
    <mergeCell ref="G7:K7"/>
    <mergeCell ref="B7:F7"/>
    <mergeCell ref="A8:A10"/>
  </mergeCells>
  <pageMargins left="0.7" right="0.7" top="0.75" bottom="0.75" header="0.3" footer="0.3"/>
  <pageSetup scale="53" orientation="portrait" r:id="rId1"/>
  <headerFooter differentOddEven="1" differentFirst="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FF00"/>
    <pageSetUpPr fitToPage="1"/>
  </sheetPr>
  <dimension ref="A1:I12"/>
  <sheetViews>
    <sheetView rightToLeft="1" zoomScaleNormal="100" zoomScaleSheetLayoutView="106" workbookViewId="0">
      <selection activeCell="M24" sqref="M24"/>
    </sheetView>
  </sheetViews>
  <sheetFormatPr defaultColWidth="9" defaultRowHeight="18"/>
  <cols>
    <col min="1" max="9" width="13" style="36" customWidth="1"/>
    <col min="10" max="10" width="9" style="14" customWidth="1"/>
    <col min="11" max="16384" width="9" style="14"/>
  </cols>
  <sheetData>
    <row r="1" spans="1:9" ht="21">
      <c r="A1" s="121" t="s">
        <v>114</v>
      </c>
      <c r="B1" s="121"/>
      <c r="C1" s="121"/>
      <c r="D1" s="121"/>
      <c r="E1" s="121"/>
      <c r="F1" s="121"/>
      <c r="G1" s="121"/>
      <c r="H1" s="121"/>
      <c r="I1" s="121"/>
    </row>
    <row r="2" spans="1:9" ht="21">
      <c r="A2" s="121" t="s">
        <v>66</v>
      </c>
      <c r="B2" s="121"/>
      <c r="C2" s="121"/>
      <c r="D2" s="121"/>
      <c r="E2" s="121"/>
      <c r="F2" s="121"/>
      <c r="G2" s="121"/>
      <c r="H2" s="121"/>
      <c r="I2" s="121"/>
    </row>
    <row r="3" spans="1:9" ht="21">
      <c r="A3" s="121" t="s">
        <v>122</v>
      </c>
      <c r="B3" s="121"/>
      <c r="C3" s="121"/>
      <c r="D3" s="121"/>
      <c r="E3" s="121"/>
      <c r="F3" s="121"/>
      <c r="G3" s="121"/>
      <c r="H3" s="121"/>
      <c r="I3" s="121"/>
    </row>
    <row r="4" spans="1:9" ht="19.5">
      <c r="A4" s="139" t="s">
        <v>106</v>
      </c>
      <c r="B4" s="139"/>
      <c r="C4" s="139"/>
      <c r="D4" s="139"/>
      <c r="E4" s="139"/>
      <c r="F4" s="139"/>
      <c r="G4" s="139"/>
      <c r="H4" s="139"/>
      <c r="I4" s="139"/>
    </row>
    <row r="5" spans="1:9">
      <c r="A5" s="58"/>
      <c r="B5" s="58"/>
      <c r="C5" s="58"/>
      <c r="D5" s="58"/>
      <c r="E5" s="58"/>
      <c r="F5" s="58"/>
      <c r="G5" s="58"/>
      <c r="H5" s="58"/>
      <c r="I5" s="58"/>
    </row>
    <row r="6" spans="1:9" ht="19.5" customHeight="1">
      <c r="A6" s="84"/>
      <c r="B6" s="138" t="s">
        <v>126</v>
      </c>
      <c r="C6" s="138"/>
      <c r="D6" s="138"/>
      <c r="E6" s="138"/>
      <c r="F6" s="138" t="s">
        <v>123</v>
      </c>
      <c r="G6" s="138"/>
      <c r="H6" s="138"/>
      <c r="I6" s="138"/>
    </row>
    <row r="7" spans="1:9" ht="20.25" customHeight="1">
      <c r="A7" s="125" t="s">
        <v>68</v>
      </c>
      <c r="B7" s="137" t="s">
        <v>107</v>
      </c>
      <c r="C7" s="137" t="s">
        <v>103</v>
      </c>
      <c r="D7" s="137" t="s">
        <v>104</v>
      </c>
      <c r="E7" s="137" t="s">
        <v>17</v>
      </c>
      <c r="F7" s="137" t="s">
        <v>107</v>
      </c>
      <c r="G7" s="137" t="s">
        <v>103</v>
      </c>
      <c r="H7" s="137" t="s">
        <v>104</v>
      </c>
      <c r="I7" s="137" t="s">
        <v>17</v>
      </c>
    </row>
    <row r="8" spans="1:9" ht="20.25" customHeight="1">
      <c r="A8" s="125"/>
      <c r="B8" s="140"/>
      <c r="C8" s="140"/>
      <c r="D8" s="140"/>
      <c r="E8" s="140"/>
      <c r="F8" s="140"/>
      <c r="G8" s="140"/>
      <c r="H8" s="140"/>
      <c r="I8" s="140"/>
    </row>
    <row r="9" spans="1:9" ht="18" hidden="1" customHeight="1">
      <c r="A9" s="125"/>
      <c r="B9" s="86"/>
      <c r="C9" s="86"/>
      <c r="D9" s="86"/>
      <c r="E9" s="140"/>
      <c r="F9" s="86"/>
      <c r="G9" s="86"/>
      <c r="H9" s="86"/>
      <c r="I9" s="140"/>
    </row>
    <row r="10" spans="1:9" ht="23.1" customHeight="1">
      <c r="A10" s="57"/>
      <c r="B10" s="69">
        <v>0</v>
      </c>
      <c r="C10" s="69">
        <v>0</v>
      </c>
      <c r="D10" s="69">
        <v>0</v>
      </c>
      <c r="E10" s="69">
        <v>0</v>
      </c>
      <c r="F10" s="69">
        <v>0</v>
      </c>
      <c r="G10" s="69">
        <v>0</v>
      </c>
      <c r="H10" s="69">
        <v>0</v>
      </c>
      <c r="I10" s="69">
        <v>0</v>
      </c>
    </row>
    <row r="11" spans="1:9" ht="23.1" customHeight="1" thickBot="1">
      <c r="A11" s="91" t="s">
        <v>17</v>
      </c>
      <c r="B11" s="85">
        <v>0</v>
      </c>
      <c r="C11" s="85">
        <v>0</v>
      </c>
      <c r="D11" s="85">
        <v>0</v>
      </c>
      <c r="E11" s="85">
        <v>0</v>
      </c>
      <c r="F11" s="85">
        <v>0</v>
      </c>
      <c r="G11" s="85">
        <v>0</v>
      </c>
      <c r="H11" s="85">
        <v>0</v>
      </c>
      <c r="I11" s="85">
        <v>0</v>
      </c>
    </row>
    <row r="12" spans="1:9" ht="18.75" thickTop="1"/>
  </sheetData>
  <mergeCells count="15">
    <mergeCell ref="A1:I1"/>
    <mergeCell ref="A2:I2"/>
    <mergeCell ref="A3:I3"/>
    <mergeCell ref="B7:B8"/>
    <mergeCell ref="C7:C8"/>
    <mergeCell ref="D7:D8"/>
    <mergeCell ref="F7:F8"/>
    <mergeCell ref="G7:G8"/>
    <mergeCell ref="H7:H8"/>
    <mergeCell ref="A4:I4"/>
    <mergeCell ref="B6:E6"/>
    <mergeCell ref="F6:I6"/>
    <mergeCell ref="A7:A9"/>
    <mergeCell ref="I7:I9"/>
    <mergeCell ref="E7:E9"/>
  </mergeCells>
  <pageMargins left="0.7" right="0.7" top="0.75" bottom="0.75" header="0.3" footer="0.3"/>
  <pageSetup scale="71" orientation="portrait" r:id="rId1"/>
  <headerFooter differentOddEven="1" differentFirst="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FF00"/>
    <pageSetUpPr fitToPage="1"/>
  </sheetPr>
  <dimension ref="A1:H10"/>
  <sheetViews>
    <sheetView rightToLeft="1" topLeftCell="E1" zoomScaleNormal="100" zoomScaleSheetLayoutView="106" workbookViewId="0">
      <selection activeCell="M24" sqref="M24"/>
    </sheetView>
  </sheetViews>
  <sheetFormatPr defaultColWidth="9" defaultRowHeight="18"/>
  <cols>
    <col min="1" max="1" width="12.5" style="14" bestFit="1" customWidth="1"/>
    <col min="2" max="2" width="17.375" style="14" customWidth="1"/>
    <col min="3" max="3" width="13.5" style="14" bestFit="1" customWidth="1"/>
    <col min="4" max="4" width="30.25" style="14" customWidth="1"/>
    <col min="5" max="5" width="27" style="14" customWidth="1"/>
    <col min="6" max="6" width="30.25" style="14" customWidth="1"/>
    <col min="7" max="7" width="27" style="14" customWidth="1"/>
    <col min="8" max="8" width="9" style="14" customWidth="1"/>
    <col min="9" max="16384" width="9" style="14"/>
  </cols>
  <sheetData>
    <row r="1" spans="1:8" ht="21">
      <c r="B1" s="143" t="s">
        <v>114</v>
      </c>
      <c r="C1" s="143"/>
      <c r="D1" s="143"/>
      <c r="E1" s="143"/>
      <c r="F1" s="143"/>
      <c r="G1" s="143"/>
    </row>
    <row r="2" spans="1:8" ht="21">
      <c r="B2" s="143" t="s">
        <v>66</v>
      </c>
      <c r="C2" s="143"/>
      <c r="D2" s="143"/>
      <c r="E2" s="143"/>
      <c r="F2" s="143"/>
      <c r="G2" s="143"/>
    </row>
    <row r="3" spans="1:8" ht="21">
      <c r="B3" s="143" t="s">
        <v>122</v>
      </c>
      <c r="C3" s="143"/>
      <c r="D3" s="143"/>
      <c r="E3" s="143"/>
      <c r="F3" s="143"/>
      <c r="G3" s="143"/>
    </row>
    <row r="4" spans="1:8" ht="19.5">
      <c r="A4" s="139" t="s">
        <v>108</v>
      </c>
      <c r="B4" s="139"/>
      <c r="C4" s="139"/>
      <c r="D4" s="139"/>
      <c r="E4" s="94"/>
      <c r="F4" s="94"/>
      <c r="G4" s="94"/>
    </row>
    <row r="5" spans="1:8" ht="18.75" thickBot="1">
      <c r="B5" s="15"/>
      <c r="C5" s="15"/>
      <c r="D5" s="15"/>
      <c r="E5" s="15"/>
      <c r="F5" s="15"/>
      <c r="G5" s="15"/>
    </row>
    <row r="6" spans="1:8" ht="22.5" customHeight="1" thickBot="1">
      <c r="B6" s="141" t="s">
        <v>109</v>
      </c>
      <c r="C6" s="141"/>
      <c r="D6" s="142" t="s">
        <v>124</v>
      </c>
      <c r="E6" s="142"/>
      <c r="F6" s="141" t="s">
        <v>123</v>
      </c>
      <c r="G6" s="141"/>
      <c r="H6" s="16"/>
    </row>
    <row r="7" spans="1:8" ht="26.25" customHeight="1" thickBot="1">
      <c r="A7" s="90" t="s">
        <v>68</v>
      </c>
      <c r="B7" s="60" t="s">
        <v>110</v>
      </c>
      <c r="C7" s="62" t="s">
        <v>55</v>
      </c>
      <c r="D7" s="62" t="s">
        <v>111</v>
      </c>
      <c r="E7" s="62" t="s">
        <v>112</v>
      </c>
      <c r="F7" s="62" t="s">
        <v>111</v>
      </c>
      <c r="G7" s="62" t="s">
        <v>112</v>
      </c>
      <c r="H7" s="13"/>
    </row>
    <row r="8" spans="1:8" ht="22.5" customHeight="1">
      <c r="A8" s="93" t="s">
        <v>128</v>
      </c>
      <c r="B8" s="87" t="s">
        <v>134</v>
      </c>
      <c r="C8" s="87" t="s">
        <v>130</v>
      </c>
      <c r="D8" s="112">
        <v>335954045</v>
      </c>
      <c r="E8" s="87" t="s">
        <v>133</v>
      </c>
      <c r="F8" s="112">
        <v>335954045</v>
      </c>
      <c r="G8" s="87" t="s">
        <v>133</v>
      </c>
      <c r="H8" s="13"/>
    </row>
    <row r="9" spans="1:8" ht="18" customHeight="1" thickBot="1">
      <c r="A9" s="92" t="s">
        <v>17</v>
      </c>
      <c r="B9" s="89" t="s">
        <v>64</v>
      </c>
      <c r="C9" s="88" t="s">
        <v>64</v>
      </c>
      <c r="D9" s="85">
        <f>SUM(D8)</f>
        <v>335954045</v>
      </c>
      <c r="E9" s="85">
        <f t="shared" ref="E9:G9" si="0">SUM(E8)</f>
        <v>0</v>
      </c>
      <c r="F9" s="85">
        <f t="shared" si="0"/>
        <v>335954045</v>
      </c>
      <c r="G9" s="85">
        <f t="shared" si="0"/>
        <v>0</v>
      </c>
      <c r="H9" s="13"/>
    </row>
    <row r="10" spans="1:8" ht="18.75" thickTop="1"/>
  </sheetData>
  <mergeCells count="7">
    <mergeCell ref="B6:C6"/>
    <mergeCell ref="D6:E6"/>
    <mergeCell ref="F6:G6"/>
    <mergeCell ref="B1:G1"/>
    <mergeCell ref="B2:G2"/>
    <mergeCell ref="B3:G3"/>
    <mergeCell ref="A4:D4"/>
  </mergeCells>
  <pageMargins left="0.7" right="0.7" top="0.75" bottom="0.75" header="0.3" footer="0.3"/>
  <pageSetup scale="52" orientation="portrait" r:id="rId1"/>
  <headerFooter differentOddEven="1" differentFirst="1"/>
  <ignoredErrors>
    <ignoredError sqref="E8 C8 G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13</vt:i4>
      </vt:variant>
    </vt:vector>
  </HeadingPairs>
  <TitlesOfParts>
    <vt:vector size="29" baseType="lpstr">
      <vt:lpstr>1</vt:lpstr>
      <vt:lpstr> سهام و صندوق‌های سرمایه‌گذاری</vt:lpstr>
      <vt:lpstr>اوراق</vt:lpstr>
      <vt:lpstr>سپرده</vt:lpstr>
      <vt:lpstr>گواهی سپرده</vt:lpstr>
      <vt:lpstr>درآمدها</vt:lpstr>
      <vt:lpstr>درآمد سرمایه گذاری در سهام و ص </vt:lpstr>
      <vt:lpstr>درآمد سرمایه گذاری در اوراق بها</vt:lpstr>
      <vt:lpstr>درآمد سپرده بانکی</vt:lpstr>
      <vt:lpstr>سایر درآمدها</vt:lpstr>
      <vt:lpstr>اوراق تبعی</vt:lpstr>
      <vt:lpstr>تعدیل قیمت</vt:lpstr>
      <vt:lpstr>درآمد سود سهام</vt:lpstr>
      <vt:lpstr>سود اوراق بهادار و سپرده بانکی</vt:lpstr>
      <vt:lpstr>درآمد ناشی ازفروش</vt:lpstr>
      <vt:lpstr>درآمد ناشی از تغییر قیمت اوراق </vt:lpstr>
      <vt:lpstr>' سهام و صندوق‌های سرمایه‌گذاری'!Print_Area</vt:lpstr>
      <vt:lpstr>اوراق!Print_Area</vt:lpstr>
      <vt:lpstr>'تعدیل قیمت'!Print_Area</vt:lpstr>
      <vt:lpstr>'درآمد سرمایه گذاری در اوراق بها'!Print_Area</vt:lpstr>
      <vt:lpstr>'درآمد سرمایه گذاری در سهام و ص '!Print_Area</vt:lpstr>
      <vt:lpstr>'درآمد سود سهام'!Print_Area</vt:lpstr>
      <vt:lpstr>'درآمد ناشی از تغییر قیمت اوراق '!Print_Area</vt:lpstr>
      <vt:lpstr>'درآمد ناشی ازفروش'!Print_Area</vt:lpstr>
      <vt:lpstr>درآمدها!Print_Area</vt:lpstr>
      <vt:lpstr>'سایر درآمدها'!Print_Area</vt:lpstr>
      <vt:lpstr>سپرده!Print_Area</vt:lpstr>
      <vt:lpstr>'سود اوراق بهادار و سپرده بانکی'!Print_Area</vt:lpstr>
      <vt:lpstr>'گواهی سپرده'!Print_Area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گزارش پرتفوی ماهانه صندوق‌های سرمایه‌گذاری</dc:title>
  <dc:creator>Davood Hanifi</dc:creator>
  <cp:keywords>Report</cp:keywords>
  <cp:lastModifiedBy>Alireza Haghighi</cp:lastModifiedBy>
  <cp:lastPrinted>2023-04-05T14:35:06Z</cp:lastPrinted>
  <dcterms:created xsi:type="dcterms:W3CDTF">2017-11-22T14:26:20Z</dcterms:created>
  <dcterms:modified xsi:type="dcterms:W3CDTF">2023-04-05T14:36:28Z</dcterms:modified>
</cp:coreProperties>
</file>