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دپارتمان صندوق\صندوق بورسیران\پرتفوی\"/>
    </mc:Choice>
  </mc:AlternateContent>
  <xr:revisionPtr revIDLastSave="0" documentId="13_ncr:1_{8F1E84CD-A361-4BFD-A2C4-E3CC1D41DE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22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رمایه گذاری در اوراق به" sheetId="11" r:id="rId7"/>
    <sheet name="مبالغ تخصیصی اوراق" sheetId="12" r:id="rId8"/>
    <sheet name="درآمد سپرده بانکی" sheetId="13" r:id="rId9"/>
    <sheet name="سایر درآمدها" sheetId="14" r:id="rId10"/>
    <sheet name="درآمد سود سهام" sheetId="15" r:id="rId11"/>
    <sheet name="درآمد سود صندوق" sheetId="16" r:id="rId12"/>
    <sheet name="سود اوراق بهادار" sheetId="17" r:id="rId13"/>
    <sheet name="سود سپرده بانکی" sheetId="18" r:id="rId14"/>
    <sheet name="درآمد ناشی از فروش" sheetId="19" r:id="rId15"/>
    <sheet name="درآمد اعمال اختیار" sheetId="20" r:id="rId16"/>
    <sheet name="درآمد ناشی از تغییر قیمت اوراق" sheetId="21" r:id="rId17"/>
  </sheets>
  <definedNames>
    <definedName name="_xlnm.Print_Area" localSheetId="3">درآمد!$A$1:$K$13</definedName>
    <definedName name="_xlnm.Print_Area" localSheetId="15">'درآمد اعمال اختیار'!$A$1:$Z$8</definedName>
    <definedName name="_xlnm.Print_Area" localSheetId="8">'درآمد سپرده بانکی'!$A$1:$K$9</definedName>
    <definedName name="_xlnm.Print_Area" localSheetId="6">'درآمد سرمایه گذاری در اوراق به'!$A$1:$S$8</definedName>
    <definedName name="_xlnm.Print_Area" localSheetId="4">'درآمد سرمایه گذاری در سهام'!$A$1:$X$85</definedName>
    <definedName name="_xlnm.Print_Area" localSheetId="5">'درآمد سرمایه گذاری در صندوق'!$A$1:$X$11</definedName>
    <definedName name="_xlnm.Print_Area" localSheetId="10">'درآمد سود سهام'!$A$1:$T$37</definedName>
    <definedName name="_xlnm.Print_Area" localSheetId="11">'درآمد سود صندوق'!$A$1:$L$7</definedName>
    <definedName name="_xlnm.Print_Area" localSheetId="16">'درآمد ناشی از تغییر قیمت اوراق'!$A$1:$S$69</definedName>
    <definedName name="_xlnm.Print_Area" localSheetId="14">'درآمد ناشی از فروش'!$A$1:$S$49</definedName>
    <definedName name="_xlnm.Print_Area" localSheetId="9">'سایر درآمدها'!$A$1:$G$11</definedName>
    <definedName name="_xlnm.Print_Area" localSheetId="2">سپرده!$A$1:$M$13</definedName>
    <definedName name="_xlnm.Print_Area" localSheetId="12">'سود اوراق بهادار'!$A$1:$T$7</definedName>
    <definedName name="_xlnm.Print_Area" localSheetId="13">'سود سپرده بانکی'!$A$1:$N$9</definedName>
    <definedName name="_xlnm.Print_Area" localSheetId="1">سهام!$A$1:$AC$74</definedName>
    <definedName name="_xlnm.Print_Area" localSheetId="0">'صورت وضعیت'!$A$1:$C$6</definedName>
    <definedName name="_xlnm.Print_Area" localSheetId="7">'مبالغ تخصیصی اوراق'!$A$1:$R$83</definedName>
  </definedNames>
  <calcPr calcId="191029"/>
</workbook>
</file>

<file path=xl/calcChain.xml><?xml version="1.0" encoding="utf-8"?>
<calcChain xmlns="http://schemas.openxmlformats.org/spreadsheetml/2006/main">
  <c r="S20" i="15" l="1"/>
  <c r="S37" i="15"/>
  <c r="O37" i="15"/>
  <c r="U20" i="9"/>
  <c r="N85" i="9"/>
  <c r="Q85" i="9"/>
  <c r="Z74" i="2"/>
  <c r="X74" i="2"/>
</calcChain>
</file>

<file path=xl/sharedStrings.xml><?xml version="1.0" encoding="utf-8"?>
<sst xmlns="http://schemas.openxmlformats.org/spreadsheetml/2006/main" count="605" uniqueCount="243">
  <si>
    <t>صندوق سرمایه گذاری مشترک بورسیران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</si>
  <si>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</si>
  <si>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</si>
  <si>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</si>
  <si>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</si>
  <si>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</si>
  <si>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</si>
  <si>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</si>
  <si>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</si>
  <si>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</si>
  <si>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</si>
  <si>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</si>
  <si>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</si>
  <si>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</si>
  <si>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</si>
  <si>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</si>
  <si>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</si>
  <si>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</si>
  <si>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</si>
  <si>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آهن و فولاد غدیر ایرانیان</t>
  </si>
  <si>
    <t>بانک ملت</t>
  </si>
  <si>
    <t>پالایش نفت اصفهان</t>
  </si>
  <si>
    <t>پالایش نفت بندرعباس</t>
  </si>
  <si>
    <t>پالایش نفت تبریز</t>
  </si>
  <si>
    <t>پالایش نفت تهران</t>
  </si>
  <si>
    <t>پتروشیمی امیرکبیر</t>
  </si>
  <si>
    <t>پتروشیمی پردیس</t>
  </si>
  <si>
    <t>پتروشیمی شازند</t>
  </si>
  <si>
    <t>پتروشیمی نوری</t>
  </si>
  <si>
    <t>پتروشیمی‌شیراز</t>
  </si>
  <si>
    <t>پویا زرکان آق دره</t>
  </si>
  <si>
    <t>توسعه مولد نیروگاهی جهرم</t>
  </si>
  <si>
    <t>ح . سرمایه گذاری صدرتامین</t>
  </si>
  <si>
    <t>خدمات‌انفورماتیک‌</t>
  </si>
  <si>
    <t>زیست اروند فارمد</t>
  </si>
  <si>
    <t>س. نفت و گاز و پتروشیمی تأمین</t>
  </si>
  <si>
    <t>سرمایه گذاری توسعه گوهران امید</t>
  </si>
  <si>
    <t>سرمایه گذاری دارویی تامین</t>
  </si>
  <si>
    <t>سرمایه گذاری صدرتامین</t>
  </si>
  <si>
    <t>سرمایه‌گذاری‌صندوق‌بازنشستگی‌</t>
  </si>
  <si>
    <t>سرمایه‌گذاری‌غدیر(هلدینگ‌</t>
  </si>
  <si>
    <t>سیمان باقران</t>
  </si>
  <si>
    <t>سیمان‌ قائن‌</t>
  </si>
  <si>
    <t>سیمان‌خاش‌</t>
  </si>
  <si>
    <t>شمش طلا GoldBar</t>
  </si>
  <si>
    <t>شمش نقره SilverBar</t>
  </si>
  <si>
    <t>صنایع پتروشیمی خلیج فارس</t>
  </si>
  <si>
    <t>صنایع پتروشیمی کرمانشاه</t>
  </si>
  <si>
    <t>صنعتی مینو</t>
  </si>
  <si>
    <t>فجر انرژی خلیج فارس</t>
  </si>
  <si>
    <t>فنرسازی زر گلپایگان</t>
  </si>
  <si>
    <t>فولاد مبارکه اصفهان</t>
  </si>
  <si>
    <t>گروه پتروشیمی تابان فردا</t>
  </si>
  <si>
    <t>گروه‌ صنعتی‌ بارز</t>
  </si>
  <si>
    <t>گسترش نفت و گاز پارسیان</t>
  </si>
  <si>
    <t>مبین انرژی خلیج فارس</t>
  </si>
  <si>
    <t>ملی‌ صنایع‌ مس‌ ایران‌</t>
  </si>
  <si>
    <t>نفت ایرانول</t>
  </si>
  <si>
    <t>نفت سپاهان</t>
  </si>
  <si>
    <t>نفت‌ بهران‌</t>
  </si>
  <si>
    <t>کشاورزی و دامپروری بینالود</t>
  </si>
  <si>
    <t>داروسازی‌ اکسیر</t>
  </si>
  <si>
    <t>البرزدارو</t>
  </si>
  <si>
    <t>توسعه‌ صنایع‌ بهشهر(هلدینگ</t>
  </si>
  <si>
    <t>بورس اوراق بهادار تهران</t>
  </si>
  <si>
    <t>پتروشیمی تندگویان</t>
  </si>
  <si>
    <t>دارویی و نهاده های زاگرس دارو</t>
  </si>
  <si>
    <t>مجتمع جهان فولاد سیرجان</t>
  </si>
  <si>
    <t>پارس فولاد سبزوار</t>
  </si>
  <si>
    <t>گروه دارویی سبحان</t>
  </si>
  <si>
    <t>مهندسی فکورصنعت تهران</t>
  </si>
  <si>
    <t>آکو باتری ایرانیان</t>
  </si>
  <si>
    <t>بهمن  دیزل</t>
  </si>
  <si>
    <t>معدنی‌وصنعتی‌چادرملو</t>
  </si>
  <si>
    <t>بانک‌پارسیان‌</t>
  </si>
  <si>
    <t>سازه پوشش ماموت</t>
  </si>
  <si>
    <t>داروسازی‌ ابوریحان‌</t>
  </si>
  <si>
    <t>مواد اولیه دارویی البرز بالک</t>
  </si>
  <si>
    <t>پاکسان‌</t>
  </si>
  <si>
    <t>داروسازی دانا</t>
  </si>
  <si>
    <t>گروه‌بهمن‌</t>
  </si>
  <si>
    <t>داروسازی‌ فارابی‌</t>
  </si>
  <si>
    <t>سرمایه گذاری دنیای سرمایه</t>
  </si>
  <si>
    <t>تولیدی حسنانو</t>
  </si>
  <si>
    <t>جمع</t>
  </si>
  <si>
    <t>نام سهام</t>
  </si>
  <si>
    <t>قیمت اعمال</t>
  </si>
  <si>
    <t>تاریخ اعمال</t>
  </si>
  <si>
    <t>تعداد اوراق</t>
  </si>
  <si>
    <t>صندوق</t>
  </si>
  <si>
    <t>تاریخ سررسید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</si>
  <si>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</si>
  <si>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</si>
  <si>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</si>
  <si>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</si>
  <si>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</si>
  <si>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</si>
  <si>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0.00%</t>
  </si>
  <si>
    <t>1.27%</t>
  </si>
  <si>
    <t>سپرده کوتاه مدت بانک شهر احمدقصير</t>
  </si>
  <si>
    <t>1.97%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</si>
  <si>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</si>
  <si>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</si>
  <si>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</si>
  <si>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</si>
  <si>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</si>
  <si>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</si>
  <si>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</si>
  <si>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</si>
  <si>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</si>
  <si>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</si>
  <si>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</si>
  <si>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</si>
  <si>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</si>
  <si>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</si>
  <si>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</si>
  <si>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</si>
  <si>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</si>
  <si>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</si>
  <si>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</si>
  <si>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</si>
  <si>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</si>
  <si>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</si>
  <si>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</si>
  <si>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</si>
  <si>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</si>
  <si>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لامیران‌</t>
  </si>
  <si>
    <t>هامون نایزه</t>
  </si>
  <si>
    <t>گروه مالی کیان</t>
  </si>
  <si>
    <t>سرمایه‌گذاری‌ سپه‌</t>
  </si>
  <si>
    <t>بیمه میهن</t>
  </si>
  <si>
    <t>گروه توسعه مالی فیروزه</t>
  </si>
  <si>
    <t>ایران‌ ترانسفو</t>
  </si>
  <si>
    <t>سرمایه گذاری صنایع ایران</t>
  </si>
  <si>
    <t>پاریز شرق</t>
  </si>
  <si>
    <t>قند مرودشت‌</t>
  </si>
  <si>
    <t>گروه سرمایه گذاری میراث فرهنگی</t>
  </si>
  <si>
    <t>-2-2</t>
  </si>
  <si>
    <t>درآمد حاصل از سرمایه­گذاری در واحدهای صندوق</t>
  </si>
  <si>
    <t>درآمد سود صندوق</t>
  </si>
  <si>
    <t>صندوق س. طلای سرخ نوویرا</t>
  </si>
  <si>
    <t>صندوق س.کالای نوویرا1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</si>
  <si>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</si>
  <si>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</si>
  <si>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</si>
  <si>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</si>
  <si>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</si>
  <si>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</si>
  <si>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</si>
  <si>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</si>
  <si>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</si>
  <si>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</si>
  <si>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</si>
  <si>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</si>
  <si>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</si>
  <si>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</si>
  <si>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</si>
  <si>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</si>
  <si>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</si>
  <si>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</si>
  <si>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</si>
  <si>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</si>
  <si>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</si>
  <si>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</si>
  <si>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</si>
  <si>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</si>
  <si>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</si>
  <si>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</si>
  <si>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</si>
  <si>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</si>
  <si>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</si>
  <si>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</si>
  <si>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</si>
  <si>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</si>
  <si>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</si>
  <si>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</si>
  <si>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</si>
  <si>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</si>
  <si>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</si>
  <si>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</si>
  <si>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</si>
  <si>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</si>
  <si>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</si>
  <si>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</si>
  <si>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</si>
  <si>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</si>
  <si>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1405/04/31</t>
  </si>
  <si>
    <t>1405/04/20</t>
  </si>
  <si>
    <t>1405/03/27</t>
  </si>
  <si>
    <t>1405/04/11</t>
  </si>
  <si>
    <t>1405/02/29</t>
  </si>
  <si>
    <t>1405/04/22</t>
  </si>
  <si>
    <t>1405/04/30</t>
  </si>
  <si>
    <t>1405/05/11</t>
  </si>
  <si>
    <t>1405/03/30</t>
  </si>
  <si>
    <t>1405/05/18</t>
  </si>
  <si>
    <t>1405/04/17</t>
  </si>
  <si>
    <t>1405/06/25</t>
  </si>
  <si>
    <t>1405/06/23</t>
  </si>
  <si>
    <t>1405/04/10</t>
  </si>
  <si>
    <t>1405/06/17</t>
  </si>
  <si>
    <t>1405/04/29</t>
  </si>
  <si>
    <t>1405/04/27</t>
  </si>
  <si>
    <t>1405/03/03</t>
  </si>
  <si>
    <t>1405/05/06</t>
  </si>
  <si>
    <t>1405/06/21</t>
  </si>
  <si>
    <t>1405/04/24</t>
  </si>
  <si>
    <t>1405/04/06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</si>
  <si>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</si>
  <si>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</si>
  <si>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</si>
  <si>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</si>
  <si>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</si>
  <si>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</si>
  <si>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</si>
  <si>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</si>
  <si>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</si>
  <si>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</si>
  <si>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</si>
  <si>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</si>
  <si>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</si>
  <si>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</si>
  <si>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</si>
  <si>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</si>
  <si>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</si>
  <si>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</si>
  <si>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</si>
  <si>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</si>
  <si>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</si>
  <si>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</si>
  <si>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</si>
  <si>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</si>
  <si>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</si>
  <si>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</si>
  <si>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</si>
  <si>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 </t>
  </si>
  <si>
    <t xml:space="preserve">حساب جاری بانک خاورمیانه </t>
  </si>
  <si>
    <t>سپرده کوتاه مدت بانک شهر</t>
  </si>
  <si>
    <t xml:space="preserve">حساب جاری بانک ملت </t>
  </si>
  <si>
    <t xml:space="preserve">سپرده کوتاه مدت بانک گردشگری </t>
  </si>
  <si>
    <t>‫صندوق سرمايه ‌گذاري مشترك بورسيران</t>
  </si>
  <si>
    <t>‫صورت وضعیت پورتفوی</t>
  </si>
  <si>
    <t>‫برای ماه منتهی به 1405/07/30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</si>
</sst>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7" fontId="4" fillId="0" borderId="0" xfId="0" applyNumberFormat="1" applyFont="1" applyAlignment="1">
      <alignment horizontal="right" vertical="top"/>
    </xf>
    <xf numFmtId="37" fontId="4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7" fontId="0" fillId="0" borderId="0" xfId="0" applyNumberFormat="1" applyAlignment="1">
      <alignment horizontal="left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3" fontId="4" fillId="0" borderId="5" xfId="0" applyNumberFormat="1" applyFont="1" applyBorder="1" applyAlignment="1">
      <alignment horizontal="right" vertical="top"/>
    </xf>
    <xf numFmtId="37" fontId="7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</cellXfs>
  <cellStyles count="2">
    <cellStyle name="Normal" xfId="0" builtinId="0"/>
    <cellStyle name="Normal 2" xfId="1" xr:uid="{6DD1DA8D-668C-40DF-9958-E8786E71EF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10</xdr:row>
      <xdr:rowOff>0</xdr:rowOff>
    </xdr:from>
    <xdr:to>
      <xdr:col>6</xdr:col>
      <xdr:colOff>161925</xdr:colOff>
      <xdr:row>17</xdr:row>
      <xdr:rowOff>21355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344F7F8E-2646-42EC-A829-E83AED792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866875" y="2000250"/>
          <a:ext cx="1381125" cy="14215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74402-AD9A-4100-89EE-E66279718828}">
  <sheetPr>
    <pageSetUpPr fitToPage="1"/>
  </sheetPr>
  <dimension ref="A21:J23"/>
  <sheetViews>
    <sheetView rightToLeft="1" tabSelected="1" workbookViewId="0">
      <selection activeCell="G27" sqref="G27"/>
    </sheetView>
  </sheetViews>
  <sheetFormatPr defaultRowHeight="15.75" customHeight="1" x14ac:dyDescent="0.2"/>
  <cols>
    <col min="1" max="16384" width="9.140625" style="48"/>
  </cols>
  <sheetData>
    <row r="21" spans="1:10" ht="22.5" customHeight="1" x14ac:dyDescent="0.2">
      <c r="A21" s="46" t="s">
        <v>240</v>
      </c>
      <c r="B21" s="47"/>
      <c r="C21" s="47"/>
      <c r="D21" s="47"/>
      <c r="E21" s="47"/>
      <c r="F21" s="47"/>
      <c r="G21" s="47"/>
      <c r="H21" s="47"/>
      <c r="I21" s="47"/>
      <c r="J21" s="47"/>
    </row>
    <row r="22" spans="1:10" ht="24" customHeight="1" x14ac:dyDescent="0.2">
      <c r="A22" s="46" t="s">
        <v>241</v>
      </c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24.75" customHeight="1" x14ac:dyDescent="0.2">
      <c r="A23" s="46" t="s">
        <v>242</v>
      </c>
      <c r="B23" s="47"/>
      <c r="C23" s="47"/>
      <c r="D23" s="47"/>
      <c r="E23" s="47"/>
      <c r="F23" s="47"/>
      <c r="G23" s="47"/>
      <c r="H23" s="47"/>
      <c r="I23" s="47"/>
      <c r="J23" s="47"/>
    </row>
  </sheetData>
  <mergeCells count="3">
    <mergeCell ref="A21:J21"/>
    <mergeCell ref="A22:J22"/>
    <mergeCell ref="A23:J23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8"/>
  <sheetViews>
    <sheetView rightToLeft="1" workbookViewId="0">
      <selection activeCell="X76" sqref="X76:AB77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" bestFit="1" customWidth="1"/>
    <col min="7" max="7" width="1.28515625" customWidth="1"/>
    <col min="8" max="8" width="17.7109375" bestFit="1" customWidth="1"/>
    <col min="9" max="9" width="1.28515625" customWidth="1"/>
    <col min="10" max="10" width="17.85546875" bestFit="1" customWidth="1"/>
    <col min="11" max="11" width="1.28515625" customWidth="1"/>
    <col min="12" max="12" width="11.85546875" bestFit="1" customWidth="1"/>
    <col min="13" max="13" width="1.28515625" customWidth="1"/>
    <col min="14" max="14" width="17.85546875" bestFit="1" customWidth="1"/>
    <col min="15" max="15" width="1.28515625" customWidth="1"/>
    <col min="16" max="16" width="12.42578125" bestFit="1" customWidth="1"/>
    <col min="17" max="17" width="1.28515625" customWidth="1"/>
    <col min="18" max="18" width="17.8554687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</row>
    <row r="4" spans="1:28" ht="14.45" customHeight="1" x14ac:dyDescent="0.2">
      <c r="A4" s="1" t="s">
        <v>3</v>
      </c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</row>
    <row r="5" spans="1:28" ht="14.45" customHeight="1" x14ac:dyDescent="0.2">
      <c r="A5" s="38" t="s">
        <v>5</v>
      </c>
      <c r="B5" s="38"/>
      <c r="C5" s="38" t="s">
        <v>6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 ht="14.45" customHeight="1" x14ac:dyDescent="0.2">
      <c r="F6" s="34" t="s">
        <v>7</v>
      </c>
      <c r="G6" s="34"/>
      <c r="H6" s="34"/>
      <c r="I6" s="34"/>
      <c r="J6" s="34"/>
      <c r="L6" s="34" t="s">
        <v>8</v>
      </c>
      <c r="M6" s="34"/>
      <c r="N6" s="34"/>
      <c r="O6" s="34"/>
      <c r="P6" s="34"/>
      <c r="Q6" s="34"/>
      <c r="R6" s="34"/>
      <c r="T6" s="34" t="s">
        <v>9</v>
      </c>
      <c r="U6" s="34"/>
      <c r="V6" s="34"/>
      <c r="W6" s="34"/>
      <c r="X6" s="34"/>
      <c r="Y6" s="34"/>
      <c r="Z6" s="34"/>
      <c r="AA6" s="34"/>
      <c r="AB6" s="34"/>
    </row>
    <row r="7" spans="1:28" ht="14.45" customHeight="1" x14ac:dyDescent="0.2">
      <c r="F7" s="3"/>
      <c r="G7" s="3"/>
      <c r="H7" s="3"/>
      <c r="I7" s="3"/>
      <c r="J7" s="3"/>
      <c r="L7" s="33" t="s">
        <v>10</v>
      </c>
      <c r="M7" s="33"/>
      <c r="N7" s="33"/>
      <c r="O7" s="3"/>
      <c r="P7" s="33" t="s">
        <v>11</v>
      </c>
      <c r="Q7" s="33"/>
      <c r="R7" s="33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4" t="s">
        <v>12</v>
      </c>
      <c r="B8" s="34"/>
      <c r="C8" s="34"/>
      <c r="E8" s="34" t="s">
        <v>13</v>
      </c>
      <c r="F8" s="34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5" t="s">
        <v>19</v>
      </c>
      <c r="B9" s="35"/>
      <c r="C9" s="35"/>
      <c r="E9" s="36">
        <v>690182</v>
      </c>
      <c r="F9" s="36"/>
      <c r="H9" s="6">
        <v>4717426143</v>
      </c>
      <c r="J9" s="6">
        <v>4999382319.9219999</v>
      </c>
      <c r="L9" s="6">
        <v>2900000</v>
      </c>
      <c r="N9" s="6">
        <v>33836226908</v>
      </c>
      <c r="P9" s="6">
        <v>0</v>
      </c>
      <c r="R9" s="6">
        <v>0</v>
      </c>
      <c r="T9" s="6">
        <v>3590182</v>
      </c>
      <c r="V9" s="6">
        <v>12140</v>
      </c>
      <c r="X9" s="6">
        <v>38553653051</v>
      </c>
      <c r="Z9" s="6">
        <v>43247898902.719597</v>
      </c>
      <c r="AB9" s="7">
        <v>0.45</v>
      </c>
    </row>
    <row r="10" spans="1:28" ht="21.75" customHeight="1" x14ac:dyDescent="0.2">
      <c r="A10" s="28" t="s">
        <v>20</v>
      </c>
      <c r="B10" s="28"/>
      <c r="C10" s="28"/>
      <c r="E10" s="29">
        <v>198180000</v>
      </c>
      <c r="F10" s="29"/>
      <c r="H10" s="9">
        <v>56045846550</v>
      </c>
      <c r="J10" s="9">
        <v>283959811058.40002</v>
      </c>
      <c r="L10" s="9">
        <v>11820000</v>
      </c>
      <c r="N10" s="9">
        <v>17227589832</v>
      </c>
      <c r="P10" s="9">
        <v>0</v>
      </c>
      <c r="R10" s="9">
        <v>0</v>
      </c>
      <c r="T10" s="9">
        <v>210000000</v>
      </c>
      <c r="V10" s="9">
        <v>1518</v>
      </c>
      <c r="X10" s="9">
        <v>73273436382</v>
      </c>
      <c r="Z10" s="9">
        <v>316315830600</v>
      </c>
      <c r="AB10" s="10">
        <v>3.3</v>
      </c>
    </row>
    <row r="11" spans="1:28" ht="21.75" customHeight="1" x14ac:dyDescent="0.2">
      <c r="A11" s="28" t="s">
        <v>21</v>
      </c>
      <c r="B11" s="28"/>
      <c r="C11" s="28"/>
      <c r="E11" s="29">
        <v>51195989</v>
      </c>
      <c r="F11" s="29"/>
      <c r="H11" s="9">
        <v>132278088084</v>
      </c>
      <c r="J11" s="9">
        <v>629923025662.37195</v>
      </c>
      <c r="L11" s="9">
        <v>0</v>
      </c>
      <c r="N11" s="9">
        <v>0</v>
      </c>
      <c r="P11" s="9">
        <v>0</v>
      </c>
      <c r="R11" s="9">
        <v>0</v>
      </c>
      <c r="T11" s="9">
        <v>51195989</v>
      </c>
      <c r="V11" s="9">
        <v>13710</v>
      </c>
      <c r="X11" s="9">
        <v>132278088084</v>
      </c>
      <c r="Z11" s="9">
        <v>696471345308.96106</v>
      </c>
      <c r="AB11" s="10">
        <v>7.26</v>
      </c>
    </row>
    <row r="12" spans="1:28" ht="21.75" customHeight="1" x14ac:dyDescent="0.2">
      <c r="A12" s="28" t="s">
        <v>22</v>
      </c>
      <c r="B12" s="28"/>
      <c r="C12" s="28"/>
      <c r="E12" s="29">
        <v>26600000</v>
      </c>
      <c r="F12" s="29"/>
      <c r="H12" s="9">
        <v>136572201416</v>
      </c>
      <c r="J12" s="9">
        <v>388525303040</v>
      </c>
      <c r="L12" s="9">
        <v>0</v>
      </c>
      <c r="N12" s="9">
        <v>0</v>
      </c>
      <c r="P12" s="9">
        <v>0</v>
      </c>
      <c r="R12" s="9">
        <v>0</v>
      </c>
      <c r="T12" s="9">
        <v>26600000</v>
      </c>
      <c r="V12" s="9">
        <v>15250</v>
      </c>
      <c r="X12" s="9">
        <v>136572201416</v>
      </c>
      <c r="Z12" s="9">
        <v>402514325500</v>
      </c>
      <c r="AB12" s="10">
        <v>4.2</v>
      </c>
    </row>
    <row r="13" spans="1:28" ht="21.75" customHeight="1" x14ac:dyDescent="0.2">
      <c r="A13" s="28" t="s">
        <v>23</v>
      </c>
      <c r="B13" s="28"/>
      <c r="C13" s="28"/>
      <c r="E13" s="29">
        <v>1900000</v>
      </c>
      <c r="F13" s="29"/>
      <c r="H13" s="9">
        <v>45604776260</v>
      </c>
      <c r="J13" s="9">
        <v>106652156410</v>
      </c>
      <c r="L13" s="9">
        <v>0</v>
      </c>
      <c r="N13" s="9">
        <v>0</v>
      </c>
      <c r="P13" s="9">
        <v>0</v>
      </c>
      <c r="R13" s="9">
        <v>0</v>
      </c>
      <c r="T13" s="9">
        <v>1900000</v>
      </c>
      <c r="V13" s="9">
        <v>57390</v>
      </c>
      <c r="X13" s="9">
        <v>45604776260</v>
      </c>
      <c r="Z13" s="9">
        <v>108198113070</v>
      </c>
      <c r="AB13" s="10">
        <v>1.1299999999999999</v>
      </c>
    </row>
    <row r="14" spans="1:28" ht="21.75" customHeight="1" x14ac:dyDescent="0.2">
      <c r="A14" s="28" t="s">
        <v>24</v>
      </c>
      <c r="B14" s="28"/>
      <c r="C14" s="28"/>
      <c r="E14" s="29">
        <v>39911955</v>
      </c>
      <c r="F14" s="29"/>
      <c r="H14" s="9">
        <v>111424741532</v>
      </c>
      <c r="J14" s="9">
        <v>252669919050.483</v>
      </c>
      <c r="L14" s="9">
        <v>0</v>
      </c>
      <c r="N14" s="9">
        <v>0</v>
      </c>
      <c r="P14" s="9">
        <v>0</v>
      </c>
      <c r="R14" s="9">
        <v>0</v>
      </c>
      <c r="T14" s="9">
        <v>39911955</v>
      </c>
      <c r="V14" s="9">
        <v>6700</v>
      </c>
      <c r="X14" s="9">
        <v>111424741532</v>
      </c>
      <c r="Z14" s="9">
        <v>265343018438.595</v>
      </c>
      <c r="AB14" s="10">
        <v>2.77</v>
      </c>
    </row>
    <row r="15" spans="1:28" ht="21.75" customHeight="1" x14ac:dyDescent="0.2">
      <c r="A15" s="28" t="s">
        <v>25</v>
      </c>
      <c r="B15" s="28"/>
      <c r="C15" s="28"/>
      <c r="E15" s="29">
        <v>800000</v>
      </c>
      <c r="F15" s="29"/>
      <c r="H15" s="9">
        <v>130882366297</v>
      </c>
      <c r="J15" s="9">
        <v>99306381600</v>
      </c>
      <c r="L15" s="9">
        <v>0</v>
      </c>
      <c r="N15" s="9">
        <v>0</v>
      </c>
      <c r="P15" s="9">
        <v>0</v>
      </c>
      <c r="R15" s="9">
        <v>0</v>
      </c>
      <c r="T15" s="9">
        <v>800000</v>
      </c>
      <c r="V15" s="9">
        <v>192700</v>
      </c>
      <c r="X15" s="9">
        <v>130882366297</v>
      </c>
      <c r="Z15" s="9">
        <v>152968343200</v>
      </c>
      <c r="AB15" s="10">
        <v>1.6</v>
      </c>
    </row>
    <row r="16" spans="1:28" ht="21.75" customHeight="1" x14ac:dyDescent="0.2">
      <c r="A16" s="28" t="s">
        <v>26</v>
      </c>
      <c r="B16" s="28"/>
      <c r="C16" s="28"/>
      <c r="E16" s="29">
        <v>20900002</v>
      </c>
      <c r="F16" s="29"/>
      <c r="H16" s="9">
        <v>121791684143</v>
      </c>
      <c r="J16" s="9">
        <v>279139469491.90802</v>
      </c>
      <c r="L16" s="9">
        <v>0</v>
      </c>
      <c r="N16" s="9">
        <v>0</v>
      </c>
      <c r="P16" s="23">
        <v>-20900000</v>
      </c>
      <c r="R16" s="9">
        <v>246681470130</v>
      </c>
      <c r="T16" s="9">
        <v>2</v>
      </c>
      <c r="V16" s="9">
        <v>12500</v>
      </c>
      <c r="X16" s="9">
        <v>11625</v>
      </c>
      <c r="Z16" s="9">
        <v>24806.75</v>
      </c>
      <c r="AB16" s="10">
        <v>0</v>
      </c>
    </row>
    <row r="17" spans="1:28" ht="21.75" customHeight="1" x14ac:dyDescent="0.2">
      <c r="A17" s="28" t="s">
        <v>27</v>
      </c>
      <c r="B17" s="28"/>
      <c r="C17" s="28"/>
      <c r="E17" s="29">
        <v>1675696</v>
      </c>
      <c r="F17" s="29"/>
      <c r="H17" s="9">
        <v>46856880478</v>
      </c>
      <c r="J17" s="9">
        <v>46673192358.654404</v>
      </c>
      <c r="L17" s="9">
        <v>1675304</v>
      </c>
      <c r="N17" s="9">
        <v>52036129452</v>
      </c>
      <c r="P17" s="9">
        <v>0</v>
      </c>
      <c r="R17" s="9">
        <v>0</v>
      </c>
      <c r="T17" s="9">
        <v>3351000</v>
      </c>
      <c r="V17" s="9">
        <v>35090</v>
      </c>
      <c r="X17" s="9">
        <v>98893009930</v>
      </c>
      <c r="Z17" s="9">
        <v>116677645659.3</v>
      </c>
      <c r="AB17" s="10">
        <v>1.22</v>
      </c>
    </row>
    <row r="18" spans="1:28" ht="21.75" customHeight="1" x14ac:dyDescent="0.2">
      <c r="A18" s="28" t="s">
        <v>28</v>
      </c>
      <c r="B18" s="28"/>
      <c r="C18" s="28"/>
      <c r="E18" s="29">
        <v>7520000</v>
      </c>
      <c r="F18" s="29"/>
      <c r="H18" s="9">
        <v>45117200650</v>
      </c>
      <c r="J18" s="9">
        <v>382719332816</v>
      </c>
      <c r="L18" s="9">
        <v>0</v>
      </c>
      <c r="N18" s="9">
        <v>0</v>
      </c>
      <c r="P18" s="23">
        <v>0</v>
      </c>
      <c r="R18" s="9">
        <v>0</v>
      </c>
      <c r="T18" s="9">
        <v>7520000</v>
      </c>
      <c r="V18" s="9">
        <v>42360</v>
      </c>
      <c r="X18" s="9">
        <v>45117200650</v>
      </c>
      <c r="Z18" s="9">
        <v>316084830144</v>
      </c>
      <c r="AB18" s="10">
        <v>3.3</v>
      </c>
    </row>
    <row r="19" spans="1:28" ht="21.75" customHeight="1" x14ac:dyDescent="0.2">
      <c r="A19" s="28" t="s">
        <v>29</v>
      </c>
      <c r="B19" s="28"/>
      <c r="C19" s="28"/>
      <c r="E19" s="29">
        <v>1725000</v>
      </c>
      <c r="F19" s="29"/>
      <c r="H19" s="9">
        <v>86491462714</v>
      </c>
      <c r="J19" s="9">
        <v>120004885732.5</v>
      </c>
      <c r="L19" s="9">
        <v>0</v>
      </c>
      <c r="N19" s="9">
        <v>0</v>
      </c>
      <c r="P19" s="23">
        <v>0</v>
      </c>
      <c r="R19" s="9">
        <v>0</v>
      </c>
      <c r="T19" s="9">
        <v>1725000</v>
      </c>
      <c r="V19" s="9">
        <v>69120</v>
      </c>
      <c r="X19" s="9">
        <v>86491462714</v>
      </c>
      <c r="Z19" s="9">
        <v>118310336640</v>
      </c>
      <c r="AB19" s="10">
        <v>1.23</v>
      </c>
    </row>
    <row r="20" spans="1:28" ht="21.75" customHeight="1" x14ac:dyDescent="0.2">
      <c r="A20" s="28" t="s">
        <v>30</v>
      </c>
      <c r="B20" s="28"/>
      <c r="C20" s="28"/>
      <c r="E20" s="29">
        <v>3000000</v>
      </c>
      <c r="F20" s="29"/>
      <c r="H20" s="9">
        <v>221858932802</v>
      </c>
      <c r="J20" s="9">
        <v>896615172000</v>
      </c>
      <c r="L20" s="9">
        <v>0</v>
      </c>
      <c r="N20" s="9">
        <v>0</v>
      </c>
      <c r="P20" s="23">
        <v>-542348</v>
      </c>
      <c r="R20" s="9">
        <v>206983949737</v>
      </c>
      <c r="T20" s="9">
        <v>2457652</v>
      </c>
      <c r="V20" s="9">
        <v>364500</v>
      </c>
      <c r="X20" s="9">
        <v>181750683275</v>
      </c>
      <c r="Z20" s="9">
        <v>888889510589.57996</v>
      </c>
      <c r="AB20" s="10">
        <v>9.27</v>
      </c>
    </row>
    <row r="21" spans="1:28" ht="21.75" customHeight="1" x14ac:dyDescent="0.2">
      <c r="A21" s="28" t="s">
        <v>31</v>
      </c>
      <c r="B21" s="28"/>
      <c r="C21" s="28"/>
      <c r="E21" s="29">
        <v>13800000</v>
      </c>
      <c r="F21" s="29"/>
      <c r="H21" s="9">
        <v>43780449875</v>
      </c>
      <c r="J21" s="9">
        <v>40943044740</v>
      </c>
      <c r="L21" s="9">
        <v>0</v>
      </c>
      <c r="N21" s="9">
        <v>0</v>
      </c>
      <c r="P21" s="23">
        <v>0</v>
      </c>
      <c r="R21" s="9">
        <v>0</v>
      </c>
      <c r="T21" s="9">
        <v>13800000</v>
      </c>
      <c r="V21" s="9">
        <v>3340</v>
      </c>
      <c r="X21" s="9">
        <v>43780449875</v>
      </c>
      <c r="Z21" s="9">
        <v>45735708840</v>
      </c>
      <c r="AB21" s="10">
        <v>0.48</v>
      </c>
    </row>
    <row r="22" spans="1:28" ht="21.75" customHeight="1" x14ac:dyDescent="0.2">
      <c r="A22" s="28" t="s">
        <v>32</v>
      </c>
      <c r="B22" s="28"/>
      <c r="C22" s="28"/>
      <c r="E22" s="29">
        <v>1457777</v>
      </c>
      <c r="F22" s="29"/>
      <c r="H22" s="9">
        <v>13863459270</v>
      </c>
      <c r="J22" s="9">
        <v>37377776637.133598</v>
      </c>
      <c r="L22" s="9">
        <v>0</v>
      </c>
      <c r="N22" s="9">
        <v>0</v>
      </c>
      <c r="P22" s="23">
        <v>0</v>
      </c>
      <c r="R22" s="9">
        <v>0</v>
      </c>
      <c r="T22" s="9">
        <v>1457777</v>
      </c>
      <c r="V22" s="9">
        <v>25840</v>
      </c>
      <c r="X22" s="9">
        <v>13863459270</v>
      </c>
      <c r="Z22" s="9">
        <v>37377776637.133598</v>
      </c>
      <c r="AB22" s="10">
        <v>0.39</v>
      </c>
    </row>
    <row r="23" spans="1:28" ht="21.75" customHeight="1" x14ac:dyDescent="0.2">
      <c r="A23" s="28" t="s">
        <v>33</v>
      </c>
      <c r="B23" s="28"/>
      <c r="C23" s="28"/>
      <c r="E23" s="29">
        <v>107800000</v>
      </c>
      <c r="F23" s="29"/>
      <c r="H23" s="9">
        <v>528657617113</v>
      </c>
      <c r="J23" s="9">
        <v>531624528820</v>
      </c>
      <c r="L23" s="9">
        <v>0</v>
      </c>
      <c r="N23" s="9">
        <v>0</v>
      </c>
      <c r="P23" s="23">
        <v>-358069</v>
      </c>
      <c r="R23" s="9">
        <v>1687680365</v>
      </c>
      <c r="T23" s="9">
        <v>107441931</v>
      </c>
      <c r="V23" s="9">
        <v>4760</v>
      </c>
      <c r="X23" s="9">
        <v>526901625422</v>
      </c>
      <c r="Z23" s="9">
        <v>507470287197.24103</v>
      </c>
      <c r="AB23" s="10">
        <v>5.29</v>
      </c>
    </row>
    <row r="24" spans="1:28" ht="21.75" customHeight="1" x14ac:dyDescent="0.2">
      <c r="A24" s="28" t="s">
        <v>34</v>
      </c>
      <c r="B24" s="28"/>
      <c r="C24" s="28"/>
      <c r="E24" s="29">
        <v>284</v>
      </c>
      <c r="F24" s="29"/>
      <c r="H24" s="9">
        <v>1447414</v>
      </c>
      <c r="J24" s="9">
        <v>1857092.8411999999</v>
      </c>
      <c r="L24" s="9">
        <v>0</v>
      </c>
      <c r="N24" s="9">
        <v>0</v>
      </c>
      <c r="P24" s="23">
        <v>0</v>
      </c>
      <c r="R24" s="9">
        <v>0</v>
      </c>
      <c r="T24" s="9">
        <v>284</v>
      </c>
      <c r="V24" s="9">
        <v>11680</v>
      </c>
      <c r="X24" s="9">
        <v>1447414</v>
      </c>
      <c r="Z24" s="9">
        <v>3291478.6623999998</v>
      </c>
      <c r="AB24" s="10">
        <v>0</v>
      </c>
    </row>
    <row r="25" spans="1:28" ht="21.75" customHeight="1" x14ac:dyDescent="0.2">
      <c r="A25" s="28" t="s">
        <v>35</v>
      </c>
      <c r="B25" s="28"/>
      <c r="C25" s="28"/>
      <c r="E25" s="29">
        <v>4200000</v>
      </c>
      <c r="F25" s="29"/>
      <c r="H25" s="9">
        <v>89430158647</v>
      </c>
      <c r="J25" s="9">
        <v>192748447500</v>
      </c>
      <c r="L25" s="9">
        <v>0</v>
      </c>
      <c r="N25" s="9">
        <v>0</v>
      </c>
      <c r="P25" s="23">
        <v>-4200000</v>
      </c>
      <c r="R25" s="9">
        <v>190502445687</v>
      </c>
      <c r="T25" s="9">
        <v>0</v>
      </c>
      <c r="V25" s="9">
        <v>0</v>
      </c>
      <c r="X25" s="9">
        <v>0</v>
      </c>
      <c r="Z25" s="9">
        <v>0</v>
      </c>
      <c r="AB25" s="10">
        <v>0</v>
      </c>
    </row>
    <row r="26" spans="1:28" ht="21.75" customHeight="1" x14ac:dyDescent="0.2">
      <c r="A26" s="28" t="s">
        <v>36</v>
      </c>
      <c r="B26" s="28"/>
      <c r="C26" s="28"/>
      <c r="E26" s="29">
        <v>6188778</v>
      </c>
      <c r="F26" s="29"/>
      <c r="H26" s="9">
        <v>25646692366</v>
      </c>
      <c r="J26" s="9">
        <v>38749323487.638603</v>
      </c>
      <c r="L26" s="9">
        <v>0</v>
      </c>
      <c r="N26" s="9">
        <v>0</v>
      </c>
      <c r="P26" s="23">
        <v>0</v>
      </c>
      <c r="R26" s="9">
        <v>0</v>
      </c>
      <c r="T26" s="9">
        <v>6188778</v>
      </c>
      <c r="V26" s="9">
        <v>7710</v>
      </c>
      <c r="X26" s="9">
        <v>25646692366</v>
      </c>
      <c r="Z26" s="9">
        <v>47346637732.122597</v>
      </c>
      <c r="AB26" s="10">
        <v>0.49</v>
      </c>
    </row>
    <row r="27" spans="1:28" ht="21.75" customHeight="1" x14ac:dyDescent="0.2">
      <c r="A27" s="28" t="s">
        <v>37</v>
      </c>
      <c r="B27" s="28"/>
      <c r="C27" s="28"/>
      <c r="E27" s="29">
        <v>3000000</v>
      </c>
      <c r="F27" s="29"/>
      <c r="H27" s="9">
        <v>87997803082</v>
      </c>
      <c r="J27" s="9">
        <v>77426828100</v>
      </c>
      <c r="L27" s="9">
        <v>349000</v>
      </c>
      <c r="N27" s="9">
        <v>10249943038</v>
      </c>
      <c r="P27" s="23">
        <v>0</v>
      </c>
      <c r="R27" s="9">
        <v>0</v>
      </c>
      <c r="T27" s="9">
        <v>3349000</v>
      </c>
      <c r="V27" s="9">
        <v>32470</v>
      </c>
      <c r="X27" s="9">
        <v>98247746120</v>
      </c>
      <c r="Z27" s="9">
        <v>107901454108.10001</v>
      </c>
      <c r="AB27" s="10">
        <v>1.1299999999999999</v>
      </c>
    </row>
    <row r="28" spans="1:28" ht="21.75" customHeight="1" x14ac:dyDescent="0.2">
      <c r="A28" s="28" t="s">
        <v>38</v>
      </c>
      <c r="B28" s="28"/>
      <c r="C28" s="28"/>
      <c r="E28" s="29">
        <v>4342963</v>
      </c>
      <c r="F28" s="29"/>
      <c r="H28" s="9">
        <v>45651074212</v>
      </c>
      <c r="J28" s="9">
        <v>129023193366.539</v>
      </c>
      <c r="L28" s="9">
        <v>0</v>
      </c>
      <c r="N28" s="9">
        <v>0</v>
      </c>
      <c r="P28" s="23">
        <v>-4100000</v>
      </c>
      <c r="R28" s="9">
        <v>146953244937</v>
      </c>
      <c r="T28" s="9">
        <v>242963</v>
      </c>
      <c r="V28" s="9">
        <v>43250</v>
      </c>
      <c r="X28" s="9">
        <v>2553906619</v>
      </c>
      <c r="Z28" s="9">
        <v>10426921752.432501</v>
      </c>
      <c r="AB28" s="10">
        <v>0.11</v>
      </c>
    </row>
    <row r="29" spans="1:28" ht="21.75" customHeight="1" x14ac:dyDescent="0.2">
      <c r="A29" s="28" t="s">
        <v>39</v>
      </c>
      <c r="B29" s="28"/>
      <c r="C29" s="28"/>
      <c r="E29" s="29">
        <v>1100000</v>
      </c>
      <c r="F29" s="29"/>
      <c r="H29" s="9">
        <v>21082921581</v>
      </c>
      <c r="J29" s="9">
        <v>25541029800</v>
      </c>
      <c r="L29" s="9">
        <v>0</v>
      </c>
      <c r="N29" s="9">
        <v>0</v>
      </c>
      <c r="P29" s="23">
        <v>0</v>
      </c>
      <c r="R29" s="9">
        <v>0</v>
      </c>
      <c r="T29" s="9">
        <v>1100000</v>
      </c>
      <c r="V29" s="9">
        <v>25060</v>
      </c>
      <c r="X29" s="9">
        <v>21082921581</v>
      </c>
      <c r="Z29" s="9">
        <v>27352914820</v>
      </c>
      <c r="AB29" s="10">
        <v>0.28999999999999998</v>
      </c>
    </row>
    <row r="30" spans="1:28" ht="21.75" customHeight="1" x14ac:dyDescent="0.2">
      <c r="A30" s="28" t="s">
        <v>40</v>
      </c>
      <c r="B30" s="28"/>
      <c r="C30" s="28"/>
      <c r="E30" s="29">
        <v>12800000</v>
      </c>
      <c r="F30" s="29"/>
      <c r="H30" s="9">
        <v>73124146721</v>
      </c>
      <c r="J30" s="9">
        <v>260244637440</v>
      </c>
      <c r="L30" s="9">
        <v>0</v>
      </c>
      <c r="N30" s="9">
        <v>0</v>
      </c>
      <c r="P30" s="23">
        <v>-12800000</v>
      </c>
      <c r="R30" s="9">
        <v>268982286292</v>
      </c>
      <c r="T30" s="9">
        <v>0</v>
      </c>
      <c r="V30" s="9">
        <v>0</v>
      </c>
      <c r="X30" s="9">
        <v>0</v>
      </c>
      <c r="Z30" s="9">
        <v>0</v>
      </c>
      <c r="AB30" s="10">
        <v>0</v>
      </c>
    </row>
    <row r="31" spans="1:28" ht="21.75" customHeight="1" x14ac:dyDescent="0.2">
      <c r="A31" s="28" t="s">
        <v>41</v>
      </c>
      <c r="B31" s="28"/>
      <c r="C31" s="28"/>
      <c r="E31" s="29">
        <v>900000</v>
      </c>
      <c r="F31" s="29"/>
      <c r="H31" s="9">
        <v>95268454016</v>
      </c>
      <c r="J31" s="9">
        <v>315780004800</v>
      </c>
      <c r="L31" s="9">
        <v>0</v>
      </c>
      <c r="N31" s="9">
        <v>0</v>
      </c>
      <c r="P31" s="23">
        <v>-726000</v>
      </c>
      <c r="R31" s="9">
        <v>290271860936</v>
      </c>
      <c r="T31" s="9">
        <v>174000</v>
      </c>
      <c r="V31" s="9">
        <v>467300</v>
      </c>
      <c r="X31" s="9">
        <v>18418567770</v>
      </c>
      <c r="Z31" s="9">
        <v>80681672154</v>
      </c>
      <c r="AB31" s="10">
        <v>0.84</v>
      </c>
    </row>
    <row r="32" spans="1:28" ht="21.75" customHeight="1" x14ac:dyDescent="0.2">
      <c r="A32" s="28" t="s">
        <v>42</v>
      </c>
      <c r="B32" s="28"/>
      <c r="C32" s="28"/>
      <c r="E32" s="29">
        <v>14400000</v>
      </c>
      <c r="F32" s="29"/>
      <c r="H32" s="9">
        <v>175991819722</v>
      </c>
      <c r="J32" s="9">
        <v>435804984000</v>
      </c>
      <c r="L32" s="9">
        <v>0</v>
      </c>
      <c r="N32" s="9">
        <v>0</v>
      </c>
      <c r="P32" s="23">
        <v>-7583327</v>
      </c>
      <c r="R32" s="9">
        <v>285595369183</v>
      </c>
      <c r="T32" s="9">
        <v>6816673</v>
      </c>
      <c r="V32" s="9">
        <v>39050</v>
      </c>
      <c r="X32" s="9">
        <v>83311019857</v>
      </c>
      <c r="Z32" s="9">
        <v>264133423596.57599</v>
      </c>
      <c r="AB32" s="10">
        <v>2.75</v>
      </c>
    </row>
    <row r="33" spans="1:28" ht="21.75" customHeight="1" x14ac:dyDescent="0.2">
      <c r="A33" s="28" t="s">
        <v>43</v>
      </c>
      <c r="B33" s="28"/>
      <c r="C33" s="28"/>
      <c r="E33" s="29">
        <v>13693509</v>
      </c>
      <c r="F33" s="29"/>
      <c r="H33" s="9">
        <v>128495537505</v>
      </c>
      <c r="J33" s="9">
        <v>163187774686.914</v>
      </c>
      <c r="L33" s="9">
        <v>0</v>
      </c>
      <c r="N33" s="9">
        <v>0</v>
      </c>
      <c r="P33" s="23">
        <v>-300000</v>
      </c>
      <c r="R33" s="9">
        <v>3790471428</v>
      </c>
      <c r="T33" s="9">
        <v>13393509</v>
      </c>
      <c r="V33" s="9">
        <v>16980</v>
      </c>
      <c r="X33" s="9">
        <v>125680432824</v>
      </c>
      <c r="Z33" s="9">
        <v>225663812438.80099</v>
      </c>
      <c r="AB33" s="10">
        <v>2.35</v>
      </c>
    </row>
    <row r="34" spans="1:28" ht="21.75" customHeight="1" x14ac:dyDescent="0.2">
      <c r="A34" s="28" t="s">
        <v>44</v>
      </c>
      <c r="B34" s="28"/>
      <c r="C34" s="28"/>
      <c r="E34" s="29">
        <v>7300</v>
      </c>
      <c r="F34" s="29"/>
      <c r="H34" s="9">
        <v>110291160290</v>
      </c>
      <c r="J34" s="9">
        <v>232116247400.16</v>
      </c>
      <c r="L34" s="9">
        <v>0</v>
      </c>
      <c r="N34" s="9">
        <v>0</v>
      </c>
      <c r="P34" s="23">
        <v>0</v>
      </c>
      <c r="R34" s="9">
        <v>0</v>
      </c>
      <c r="T34" s="9">
        <v>7300</v>
      </c>
      <c r="V34" s="9">
        <v>35987315</v>
      </c>
      <c r="X34" s="9">
        <v>110291160290</v>
      </c>
      <c r="Z34" s="9">
        <v>262076901741.20001</v>
      </c>
      <c r="AB34" s="10">
        <v>2.73</v>
      </c>
    </row>
    <row r="35" spans="1:28" ht="21.75" customHeight="1" x14ac:dyDescent="0.2">
      <c r="A35" s="28" t="s">
        <v>45</v>
      </c>
      <c r="B35" s="28"/>
      <c r="C35" s="28"/>
      <c r="E35" s="29">
        <v>32870</v>
      </c>
      <c r="F35" s="29"/>
      <c r="H35" s="9">
        <v>96674808901</v>
      </c>
      <c r="J35" s="9">
        <v>164328558899</v>
      </c>
      <c r="L35" s="9">
        <v>0</v>
      </c>
      <c r="N35" s="9">
        <v>0</v>
      </c>
      <c r="P35" s="23">
        <v>0</v>
      </c>
      <c r="R35" s="9">
        <v>0</v>
      </c>
      <c r="T35" s="9">
        <v>32870</v>
      </c>
      <c r="V35" s="9">
        <v>4980996</v>
      </c>
      <c r="X35" s="9">
        <v>96674808901</v>
      </c>
      <c r="Z35" s="9">
        <v>163332397707.552</v>
      </c>
      <c r="AB35" s="10">
        <v>1.7</v>
      </c>
    </row>
    <row r="36" spans="1:28" ht="21.75" customHeight="1" x14ac:dyDescent="0.2">
      <c r="A36" s="28" t="s">
        <v>46</v>
      </c>
      <c r="B36" s="28"/>
      <c r="C36" s="28"/>
      <c r="E36" s="29">
        <v>9875000</v>
      </c>
      <c r="F36" s="29"/>
      <c r="H36" s="9">
        <v>87909250520</v>
      </c>
      <c r="J36" s="9">
        <v>122189368137.5</v>
      </c>
      <c r="L36" s="9">
        <v>0</v>
      </c>
      <c r="N36" s="9">
        <v>0</v>
      </c>
      <c r="P36" s="23">
        <v>0</v>
      </c>
      <c r="R36" s="9">
        <v>0</v>
      </c>
      <c r="T36" s="9">
        <v>9875000</v>
      </c>
      <c r="V36" s="9">
        <v>15570</v>
      </c>
      <c r="X36" s="9">
        <v>87909250520</v>
      </c>
      <c r="Z36" s="9">
        <v>152565233512.5</v>
      </c>
      <c r="AB36" s="10">
        <v>1.59</v>
      </c>
    </row>
    <row r="37" spans="1:28" ht="21.75" customHeight="1" x14ac:dyDescent="0.2">
      <c r="A37" s="28" t="s">
        <v>47</v>
      </c>
      <c r="B37" s="28"/>
      <c r="C37" s="28"/>
      <c r="E37" s="29">
        <v>4933315</v>
      </c>
      <c r="F37" s="29"/>
      <c r="H37" s="9">
        <v>103830834425</v>
      </c>
      <c r="J37" s="9">
        <v>143526691528.466</v>
      </c>
      <c r="L37" s="9">
        <v>0</v>
      </c>
      <c r="N37" s="9">
        <v>0</v>
      </c>
      <c r="P37" s="23">
        <v>-200000</v>
      </c>
      <c r="R37" s="9">
        <v>5612279135</v>
      </c>
      <c r="T37" s="9">
        <v>4733315</v>
      </c>
      <c r="V37" s="9">
        <v>28460</v>
      </c>
      <c r="X37" s="9">
        <v>99621460629</v>
      </c>
      <c r="Z37" s="9">
        <v>133668835479.923</v>
      </c>
      <c r="AB37" s="10">
        <v>1.39</v>
      </c>
    </row>
    <row r="38" spans="1:28" ht="21.75" customHeight="1" x14ac:dyDescent="0.2">
      <c r="A38" s="28" t="s">
        <v>48</v>
      </c>
      <c r="B38" s="28"/>
      <c r="C38" s="28"/>
      <c r="E38" s="29">
        <v>3600000</v>
      </c>
      <c r="F38" s="29"/>
      <c r="H38" s="9">
        <v>21079587233</v>
      </c>
      <c r="J38" s="9">
        <v>19575502560</v>
      </c>
      <c r="L38" s="9">
        <v>1200000</v>
      </c>
      <c r="N38" s="9">
        <v>7516822033</v>
      </c>
      <c r="P38" s="23">
        <v>0</v>
      </c>
      <c r="R38" s="9">
        <v>0</v>
      </c>
      <c r="T38" s="9">
        <v>4800000</v>
      </c>
      <c r="V38" s="9">
        <v>6810</v>
      </c>
      <c r="X38" s="9">
        <v>28596409266</v>
      </c>
      <c r="Z38" s="9">
        <v>32435321760</v>
      </c>
      <c r="AB38" s="10">
        <v>0.34</v>
      </c>
    </row>
    <row r="39" spans="1:28" ht="21.75" customHeight="1" x14ac:dyDescent="0.2">
      <c r="A39" s="28" t="s">
        <v>49</v>
      </c>
      <c r="B39" s="28"/>
      <c r="C39" s="28"/>
      <c r="E39" s="29">
        <v>2500000</v>
      </c>
      <c r="F39" s="29"/>
      <c r="H39" s="9">
        <v>42433854110</v>
      </c>
      <c r="J39" s="9">
        <v>26543222500</v>
      </c>
      <c r="L39" s="9">
        <v>0</v>
      </c>
      <c r="N39" s="9">
        <v>0</v>
      </c>
      <c r="P39" s="23">
        <v>-500000</v>
      </c>
      <c r="R39" s="9">
        <v>5507098572</v>
      </c>
      <c r="T39" s="9">
        <v>2000000</v>
      </c>
      <c r="V39" s="9">
        <v>11050</v>
      </c>
      <c r="X39" s="9">
        <v>33947083289</v>
      </c>
      <c r="Z39" s="9">
        <v>21929167000</v>
      </c>
      <c r="AB39" s="10">
        <v>0.23</v>
      </c>
    </row>
    <row r="40" spans="1:28" ht="21.75" customHeight="1" x14ac:dyDescent="0.2">
      <c r="A40" s="28" t="s">
        <v>50</v>
      </c>
      <c r="B40" s="28"/>
      <c r="C40" s="28"/>
      <c r="E40" s="29">
        <v>600000</v>
      </c>
      <c r="F40" s="29"/>
      <c r="H40" s="9">
        <v>1955155800</v>
      </c>
      <c r="J40" s="9">
        <v>3292351860</v>
      </c>
      <c r="L40" s="9">
        <v>0</v>
      </c>
      <c r="N40" s="9">
        <v>0</v>
      </c>
      <c r="P40" s="23">
        <v>-300000</v>
      </c>
      <c r="R40" s="9">
        <v>1690828107</v>
      </c>
      <c r="T40" s="9">
        <v>300000</v>
      </c>
      <c r="V40" s="9">
        <v>6750</v>
      </c>
      <c r="X40" s="9">
        <v>977577901</v>
      </c>
      <c r="Z40" s="9">
        <v>2009346750</v>
      </c>
      <c r="AB40" s="10">
        <v>0.02</v>
      </c>
    </row>
    <row r="41" spans="1:28" ht="21.75" customHeight="1" x14ac:dyDescent="0.2">
      <c r="A41" s="28" t="s">
        <v>51</v>
      </c>
      <c r="B41" s="28"/>
      <c r="C41" s="28"/>
      <c r="E41" s="29">
        <v>50310000</v>
      </c>
      <c r="F41" s="29"/>
      <c r="H41" s="9">
        <v>16951904002</v>
      </c>
      <c r="J41" s="9">
        <v>162742798062</v>
      </c>
      <c r="L41" s="9">
        <v>17400000</v>
      </c>
      <c r="N41" s="9">
        <v>72703166178</v>
      </c>
      <c r="P41" s="23">
        <v>0</v>
      </c>
      <c r="R41" s="9">
        <v>0</v>
      </c>
      <c r="T41" s="9">
        <v>67710000</v>
      </c>
      <c r="V41" s="9">
        <v>4220</v>
      </c>
      <c r="X41" s="9">
        <v>89655070180</v>
      </c>
      <c r="Z41" s="9">
        <v>283527459174</v>
      </c>
      <c r="AB41" s="10">
        <v>2.96</v>
      </c>
    </row>
    <row r="42" spans="1:28" ht="21.75" customHeight="1" x14ac:dyDescent="0.2">
      <c r="A42" s="28" t="s">
        <v>52</v>
      </c>
      <c r="B42" s="28"/>
      <c r="C42" s="28"/>
      <c r="E42" s="29">
        <v>3696</v>
      </c>
      <c r="F42" s="29"/>
      <c r="H42" s="9">
        <v>47434827</v>
      </c>
      <c r="J42" s="9">
        <v>68434242.3072</v>
      </c>
      <c r="L42" s="9">
        <v>0</v>
      </c>
      <c r="N42" s="9">
        <v>0</v>
      </c>
      <c r="P42" s="23">
        <v>-3696</v>
      </c>
      <c r="R42" s="9">
        <v>74448830</v>
      </c>
      <c r="T42" s="9">
        <v>0</v>
      </c>
      <c r="V42" s="9">
        <v>0</v>
      </c>
      <c r="X42" s="9">
        <v>0</v>
      </c>
      <c r="Z42" s="9">
        <v>0</v>
      </c>
      <c r="AB42" s="10">
        <v>0</v>
      </c>
    </row>
    <row r="43" spans="1:28" ht="21.75" customHeight="1" x14ac:dyDescent="0.2">
      <c r="A43" s="28" t="s">
        <v>53</v>
      </c>
      <c r="B43" s="28"/>
      <c r="C43" s="28"/>
      <c r="E43" s="29">
        <v>6000000</v>
      </c>
      <c r="F43" s="29"/>
      <c r="H43" s="9">
        <v>44397961418</v>
      </c>
      <c r="J43" s="9">
        <v>43104208800</v>
      </c>
      <c r="L43" s="9">
        <v>0</v>
      </c>
      <c r="N43" s="9">
        <v>0</v>
      </c>
      <c r="P43" s="23">
        <v>0</v>
      </c>
      <c r="R43" s="9">
        <v>0</v>
      </c>
      <c r="T43" s="9">
        <v>6000000</v>
      </c>
      <c r="V43" s="9">
        <v>8140</v>
      </c>
      <c r="X43" s="9">
        <v>44397961418</v>
      </c>
      <c r="Z43" s="9">
        <v>48462466800</v>
      </c>
      <c r="AB43" s="10">
        <v>0.51</v>
      </c>
    </row>
    <row r="44" spans="1:28" ht="21.75" customHeight="1" x14ac:dyDescent="0.2">
      <c r="A44" s="28" t="s">
        <v>54</v>
      </c>
      <c r="B44" s="28"/>
      <c r="C44" s="28"/>
      <c r="E44" s="29">
        <v>2500000</v>
      </c>
      <c r="F44" s="29"/>
      <c r="H44" s="9">
        <v>54003867004</v>
      </c>
      <c r="J44" s="9">
        <v>84615824250</v>
      </c>
      <c r="L44" s="9">
        <v>0</v>
      </c>
      <c r="N44" s="9">
        <v>0</v>
      </c>
      <c r="P44" s="23">
        <v>-2490000</v>
      </c>
      <c r="R44" s="9">
        <v>94130996967</v>
      </c>
      <c r="T44" s="9">
        <v>10000</v>
      </c>
      <c r="V44" s="9">
        <v>35200</v>
      </c>
      <c r="X44" s="9">
        <v>216015470</v>
      </c>
      <c r="Z44" s="9">
        <v>349279040</v>
      </c>
      <c r="AB44" s="10">
        <v>0</v>
      </c>
    </row>
    <row r="45" spans="1:28" ht="21.75" customHeight="1" x14ac:dyDescent="0.2">
      <c r="A45" s="28" t="s">
        <v>55</v>
      </c>
      <c r="B45" s="28"/>
      <c r="C45" s="28"/>
      <c r="E45" s="29">
        <v>3900000</v>
      </c>
      <c r="F45" s="29"/>
      <c r="H45" s="9">
        <v>57838798311</v>
      </c>
      <c r="J45" s="9">
        <v>47250905130</v>
      </c>
      <c r="L45" s="9">
        <v>0</v>
      </c>
      <c r="N45" s="9">
        <v>0</v>
      </c>
      <c r="P45" s="23">
        <v>-3900000</v>
      </c>
      <c r="R45" s="9">
        <v>46770646920</v>
      </c>
      <c r="T45" s="9">
        <v>0</v>
      </c>
      <c r="V45" s="9">
        <v>0</v>
      </c>
      <c r="X45" s="9">
        <v>0</v>
      </c>
      <c r="Z45" s="9">
        <v>0</v>
      </c>
      <c r="AB45" s="10">
        <v>0</v>
      </c>
    </row>
    <row r="46" spans="1:28" ht="21.75" customHeight="1" x14ac:dyDescent="0.2">
      <c r="A46" s="28" t="s">
        <v>56</v>
      </c>
      <c r="B46" s="28"/>
      <c r="C46" s="28"/>
      <c r="E46" s="29">
        <v>29485714</v>
      </c>
      <c r="F46" s="29"/>
      <c r="H46" s="9">
        <v>36073100558</v>
      </c>
      <c r="J46" s="9">
        <v>711256861062.26196</v>
      </c>
      <c r="L46" s="9">
        <v>0</v>
      </c>
      <c r="N46" s="9">
        <v>0</v>
      </c>
      <c r="P46" s="23">
        <v>-510000</v>
      </c>
      <c r="R46" s="9">
        <v>16320360954</v>
      </c>
      <c r="T46" s="9">
        <v>28975714</v>
      </c>
      <c r="V46" s="9">
        <v>28900</v>
      </c>
      <c r="X46" s="9">
        <v>35449161751</v>
      </c>
      <c r="Z46" s="9">
        <v>830925047019.54199</v>
      </c>
      <c r="AB46" s="10">
        <v>8.67</v>
      </c>
    </row>
    <row r="47" spans="1:28" ht="21.75" customHeight="1" x14ac:dyDescent="0.2">
      <c r="A47" s="28" t="s">
        <v>57</v>
      </c>
      <c r="B47" s="28"/>
      <c r="C47" s="28"/>
      <c r="E47" s="29">
        <v>1200000</v>
      </c>
      <c r="F47" s="29"/>
      <c r="H47" s="9">
        <v>71699072133</v>
      </c>
      <c r="J47" s="9">
        <v>126573961200</v>
      </c>
      <c r="L47" s="9">
        <v>0</v>
      </c>
      <c r="N47" s="9">
        <v>0</v>
      </c>
      <c r="P47" s="23">
        <v>-90000</v>
      </c>
      <c r="R47" s="9">
        <v>10204800850</v>
      </c>
      <c r="T47" s="9">
        <v>1110000</v>
      </c>
      <c r="V47" s="9">
        <v>116500</v>
      </c>
      <c r="X47" s="9">
        <v>66321641722</v>
      </c>
      <c r="Z47" s="9">
        <v>128315395050</v>
      </c>
      <c r="AB47" s="10">
        <v>1.34</v>
      </c>
    </row>
    <row r="48" spans="1:28" ht="21.75" customHeight="1" x14ac:dyDescent="0.2">
      <c r="A48" s="28" t="s">
        <v>58</v>
      </c>
      <c r="B48" s="28"/>
      <c r="C48" s="28"/>
      <c r="E48" s="29">
        <v>16500000</v>
      </c>
      <c r="F48" s="29"/>
      <c r="H48" s="9">
        <v>135790862329</v>
      </c>
      <c r="J48" s="9">
        <v>342675483150</v>
      </c>
      <c r="L48" s="9">
        <v>0</v>
      </c>
      <c r="N48" s="9">
        <v>0</v>
      </c>
      <c r="P48" s="23">
        <v>0</v>
      </c>
      <c r="R48" s="9">
        <v>0</v>
      </c>
      <c r="T48" s="9">
        <v>16500000</v>
      </c>
      <c r="V48" s="9">
        <v>29280</v>
      </c>
      <c r="X48" s="9">
        <v>135790862329</v>
      </c>
      <c r="Z48" s="9">
        <v>479385482400</v>
      </c>
      <c r="AB48" s="10">
        <v>5</v>
      </c>
    </row>
    <row r="49" spans="1:28" ht="21.75" customHeight="1" x14ac:dyDescent="0.2">
      <c r="A49" s="28" t="s">
        <v>59</v>
      </c>
      <c r="B49" s="28"/>
      <c r="C49" s="28"/>
      <c r="E49" s="29">
        <v>21150000</v>
      </c>
      <c r="F49" s="29"/>
      <c r="H49" s="9">
        <v>140533385594</v>
      </c>
      <c r="J49" s="9">
        <v>255951482058</v>
      </c>
      <c r="L49" s="9">
        <v>0</v>
      </c>
      <c r="N49" s="9">
        <v>0</v>
      </c>
      <c r="P49" s="23">
        <v>-3528569</v>
      </c>
      <c r="R49" s="9">
        <v>49053861382</v>
      </c>
      <c r="T49" s="9">
        <v>17621431</v>
      </c>
      <c r="V49" s="9">
        <v>13940</v>
      </c>
      <c r="X49" s="9">
        <v>117087440057</v>
      </c>
      <c r="Z49" s="9">
        <v>243743929696.87799</v>
      </c>
      <c r="AB49" s="10">
        <v>2.54</v>
      </c>
    </row>
    <row r="50" spans="1:28" ht="21.75" customHeight="1" x14ac:dyDescent="0.2">
      <c r="A50" s="28" t="s">
        <v>60</v>
      </c>
      <c r="B50" s="28"/>
      <c r="C50" s="28"/>
      <c r="E50" s="29">
        <v>500000</v>
      </c>
      <c r="F50" s="29"/>
      <c r="H50" s="9">
        <v>6812821797</v>
      </c>
      <c r="J50" s="9">
        <v>6717667900</v>
      </c>
      <c r="L50" s="9">
        <v>1950000</v>
      </c>
      <c r="N50" s="9">
        <v>30805835976</v>
      </c>
      <c r="P50" s="23">
        <v>0</v>
      </c>
      <c r="R50" s="9">
        <v>0</v>
      </c>
      <c r="T50" s="9">
        <v>2450000</v>
      </c>
      <c r="V50" s="9">
        <v>18740</v>
      </c>
      <c r="X50" s="9">
        <v>37618657773</v>
      </c>
      <c r="Z50" s="9">
        <v>45558092510</v>
      </c>
      <c r="AB50" s="10">
        <v>0.48</v>
      </c>
    </row>
    <row r="51" spans="1:28" ht="21.75" customHeight="1" x14ac:dyDescent="0.2">
      <c r="A51" s="28" t="s">
        <v>61</v>
      </c>
      <c r="B51" s="28"/>
      <c r="C51" s="28"/>
      <c r="E51" s="29">
        <v>0</v>
      </c>
      <c r="F51" s="29"/>
      <c r="H51" s="9">
        <v>0</v>
      </c>
      <c r="J51" s="9">
        <v>0</v>
      </c>
      <c r="L51" s="9">
        <v>3814496</v>
      </c>
      <c r="N51" s="9">
        <v>111839648975</v>
      </c>
      <c r="P51" s="23">
        <v>0</v>
      </c>
      <c r="R51" s="9">
        <v>0</v>
      </c>
      <c r="T51" s="9">
        <v>3814496</v>
      </c>
      <c r="V51" s="9">
        <v>28910</v>
      </c>
      <c r="X51" s="9">
        <v>111839648975</v>
      </c>
      <c r="Z51" s="9">
        <v>109424637536.547</v>
      </c>
      <c r="AB51" s="10">
        <v>1.1399999999999999</v>
      </c>
    </row>
    <row r="52" spans="1:28" ht="21.75" customHeight="1" x14ac:dyDescent="0.2">
      <c r="A52" s="28" t="s">
        <v>62</v>
      </c>
      <c r="B52" s="28"/>
      <c r="C52" s="28"/>
      <c r="E52" s="29">
        <v>0</v>
      </c>
      <c r="F52" s="29"/>
      <c r="H52" s="9">
        <v>0</v>
      </c>
      <c r="J52" s="9">
        <v>0</v>
      </c>
      <c r="L52" s="9">
        <v>2970000</v>
      </c>
      <c r="N52" s="9">
        <v>52184850988</v>
      </c>
      <c r="P52" s="23">
        <v>0</v>
      </c>
      <c r="R52" s="9">
        <v>0</v>
      </c>
      <c r="T52" s="9">
        <v>2970000</v>
      </c>
      <c r="V52" s="9">
        <v>19360</v>
      </c>
      <c r="X52" s="9">
        <v>52184850988</v>
      </c>
      <c r="Z52" s="9">
        <v>57054731184</v>
      </c>
      <c r="AB52" s="10">
        <v>0.6</v>
      </c>
    </row>
    <row r="53" spans="1:28" ht="21.75" customHeight="1" x14ac:dyDescent="0.2">
      <c r="A53" s="28" t="s">
        <v>63</v>
      </c>
      <c r="B53" s="28"/>
      <c r="C53" s="28"/>
      <c r="E53" s="29">
        <v>0</v>
      </c>
      <c r="F53" s="29"/>
      <c r="H53" s="9">
        <v>0</v>
      </c>
      <c r="J53" s="9">
        <v>0</v>
      </c>
      <c r="L53" s="9">
        <v>6431399</v>
      </c>
      <c r="N53" s="9">
        <v>47866160025</v>
      </c>
      <c r="P53" s="23">
        <v>0</v>
      </c>
      <c r="R53" s="9">
        <v>0</v>
      </c>
      <c r="T53" s="9">
        <v>6431399</v>
      </c>
      <c r="V53" s="9">
        <v>7490</v>
      </c>
      <c r="X53" s="9">
        <v>47866160025</v>
      </c>
      <c r="Z53" s="9">
        <v>47798815300.117699</v>
      </c>
      <c r="AB53" s="10">
        <v>0.5</v>
      </c>
    </row>
    <row r="54" spans="1:28" ht="21.75" customHeight="1" x14ac:dyDescent="0.2">
      <c r="A54" s="28" t="s">
        <v>64</v>
      </c>
      <c r="B54" s="28"/>
      <c r="C54" s="28"/>
      <c r="E54" s="29">
        <v>0</v>
      </c>
      <c r="F54" s="29"/>
      <c r="H54" s="9">
        <v>0</v>
      </c>
      <c r="J54" s="9">
        <v>0</v>
      </c>
      <c r="L54" s="9">
        <v>1200000</v>
      </c>
      <c r="N54" s="9">
        <v>6485230711</v>
      </c>
      <c r="P54" s="23">
        <v>0</v>
      </c>
      <c r="R54" s="9">
        <v>0</v>
      </c>
      <c r="T54" s="9">
        <v>1200000</v>
      </c>
      <c r="V54" s="9">
        <v>5390</v>
      </c>
      <c r="X54" s="9">
        <v>6485230711</v>
      </c>
      <c r="Z54" s="9">
        <v>6418002360</v>
      </c>
      <c r="AB54" s="10">
        <v>7.0000000000000007E-2</v>
      </c>
    </row>
    <row r="55" spans="1:28" ht="21.75" customHeight="1" x14ac:dyDescent="0.2">
      <c r="A55" s="28" t="s">
        <v>65</v>
      </c>
      <c r="B55" s="28"/>
      <c r="C55" s="28"/>
      <c r="E55" s="29">
        <v>0</v>
      </c>
      <c r="F55" s="29"/>
      <c r="H55" s="9">
        <v>0</v>
      </c>
      <c r="J55" s="9">
        <v>0</v>
      </c>
      <c r="L55" s="9">
        <v>24713770</v>
      </c>
      <c r="N55" s="9">
        <v>348757143045</v>
      </c>
      <c r="P55" s="23">
        <v>0</v>
      </c>
      <c r="R55" s="9">
        <v>0</v>
      </c>
      <c r="T55" s="9">
        <v>24713770</v>
      </c>
      <c r="V55" s="9">
        <v>13450</v>
      </c>
      <c r="X55" s="9">
        <v>348757143045</v>
      </c>
      <c r="Z55" s="9">
        <v>329830752903.755</v>
      </c>
      <c r="AB55" s="10">
        <v>3.44</v>
      </c>
    </row>
    <row r="56" spans="1:28" ht="21.75" customHeight="1" x14ac:dyDescent="0.2">
      <c r="A56" s="28" t="s">
        <v>66</v>
      </c>
      <c r="B56" s="28"/>
      <c r="C56" s="28"/>
      <c r="E56" s="29">
        <v>0</v>
      </c>
      <c r="F56" s="29"/>
      <c r="H56" s="9">
        <v>0</v>
      </c>
      <c r="J56" s="9">
        <v>0</v>
      </c>
      <c r="L56" s="9">
        <v>5749287</v>
      </c>
      <c r="N56" s="9">
        <v>188986394549</v>
      </c>
      <c r="P56" s="23">
        <v>0</v>
      </c>
      <c r="R56" s="9">
        <v>0</v>
      </c>
      <c r="T56" s="9">
        <v>5749287</v>
      </c>
      <c r="V56" s="9">
        <v>32700</v>
      </c>
      <c r="X56" s="9">
        <v>188986394549</v>
      </c>
      <c r="Z56" s="9">
        <v>186548431875.72299</v>
      </c>
      <c r="AB56" s="10">
        <v>1.95</v>
      </c>
    </row>
    <row r="57" spans="1:28" ht="21.75" customHeight="1" x14ac:dyDescent="0.2">
      <c r="A57" s="28" t="s">
        <v>67</v>
      </c>
      <c r="B57" s="28"/>
      <c r="C57" s="28"/>
      <c r="E57" s="29">
        <v>0</v>
      </c>
      <c r="F57" s="29"/>
      <c r="H57" s="9">
        <v>0</v>
      </c>
      <c r="J57" s="9">
        <v>0</v>
      </c>
      <c r="L57" s="9">
        <v>36000000</v>
      </c>
      <c r="N57" s="9">
        <v>157887898855</v>
      </c>
      <c r="P57" s="23">
        <v>0</v>
      </c>
      <c r="R57" s="9">
        <v>0</v>
      </c>
      <c r="T57" s="9">
        <v>36000000</v>
      </c>
      <c r="V57" s="9">
        <v>4260</v>
      </c>
      <c r="X57" s="9">
        <v>157887898855</v>
      </c>
      <c r="Z57" s="9">
        <v>152174527200</v>
      </c>
      <c r="AB57" s="10">
        <v>1.59</v>
      </c>
    </row>
    <row r="58" spans="1:28" ht="21.75" customHeight="1" x14ac:dyDescent="0.2">
      <c r="A58" s="28" t="s">
        <v>68</v>
      </c>
      <c r="B58" s="28"/>
      <c r="C58" s="28"/>
      <c r="E58" s="29">
        <v>0</v>
      </c>
      <c r="F58" s="29"/>
      <c r="H58" s="9">
        <v>0</v>
      </c>
      <c r="J58" s="9">
        <v>0</v>
      </c>
      <c r="L58" s="9">
        <v>100000</v>
      </c>
      <c r="N58" s="9">
        <v>10537998483</v>
      </c>
      <c r="P58" s="23">
        <v>0</v>
      </c>
      <c r="R58" s="9">
        <v>0</v>
      </c>
      <c r="T58" s="9">
        <v>100000</v>
      </c>
      <c r="V58" s="9">
        <v>107700</v>
      </c>
      <c r="X58" s="9">
        <v>10537998483</v>
      </c>
      <c r="Z58" s="9">
        <v>10686747900</v>
      </c>
      <c r="AB58" s="10">
        <v>0.11</v>
      </c>
    </row>
    <row r="59" spans="1:28" ht="21.75" customHeight="1" x14ac:dyDescent="0.2">
      <c r="A59" s="28" t="s">
        <v>69</v>
      </c>
      <c r="B59" s="28"/>
      <c r="C59" s="28"/>
      <c r="E59" s="29">
        <v>0</v>
      </c>
      <c r="F59" s="29"/>
      <c r="H59" s="9">
        <v>0</v>
      </c>
      <c r="J59" s="9">
        <v>0</v>
      </c>
      <c r="L59" s="9">
        <v>4400000</v>
      </c>
      <c r="N59" s="9">
        <v>36910036223</v>
      </c>
      <c r="P59" s="23">
        <v>0</v>
      </c>
      <c r="R59" s="9">
        <v>0</v>
      </c>
      <c r="T59" s="9">
        <v>4400000</v>
      </c>
      <c r="V59" s="9">
        <v>9340</v>
      </c>
      <c r="X59" s="9">
        <v>36910036223</v>
      </c>
      <c r="Z59" s="9">
        <v>40778327920</v>
      </c>
      <c r="AB59" s="10">
        <v>0.43</v>
      </c>
    </row>
    <row r="60" spans="1:28" ht="21.75" customHeight="1" x14ac:dyDescent="0.2">
      <c r="A60" s="28" t="s">
        <v>70</v>
      </c>
      <c r="B60" s="28"/>
      <c r="C60" s="28"/>
      <c r="E60" s="29">
        <v>0</v>
      </c>
      <c r="F60" s="29"/>
      <c r="H60" s="9">
        <v>0</v>
      </c>
      <c r="J60" s="9">
        <v>0</v>
      </c>
      <c r="L60" s="9">
        <v>1000000</v>
      </c>
      <c r="N60" s="9">
        <v>5614806400</v>
      </c>
      <c r="P60" s="23">
        <v>0</v>
      </c>
      <c r="R60" s="9">
        <v>0</v>
      </c>
      <c r="T60" s="9">
        <v>1000000</v>
      </c>
      <c r="V60" s="9">
        <v>6890</v>
      </c>
      <c r="X60" s="9">
        <v>5614806400</v>
      </c>
      <c r="Z60" s="9">
        <v>6836740300</v>
      </c>
      <c r="AB60" s="10">
        <v>7.0000000000000007E-2</v>
      </c>
    </row>
    <row r="61" spans="1:28" ht="21.75" customHeight="1" x14ac:dyDescent="0.2">
      <c r="A61" s="28" t="s">
        <v>71</v>
      </c>
      <c r="B61" s="28"/>
      <c r="C61" s="28"/>
      <c r="E61" s="29">
        <v>0</v>
      </c>
      <c r="F61" s="29"/>
      <c r="H61" s="9">
        <v>0</v>
      </c>
      <c r="J61" s="9">
        <v>0</v>
      </c>
      <c r="L61" s="9">
        <v>305625</v>
      </c>
      <c r="N61" s="9">
        <v>12478711886</v>
      </c>
      <c r="P61" s="23">
        <v>0</v>
      </c>
      <c r="R61" s="9">
        <v>0</v>
      </c>
      <c r="T61" s="9">
        <v>305625</v>
      </c>
      <c r="V61" s="9">
        <v>42650</v>
      </c>
      <c r="X61" s="9">
        <v>12478711886</v>
      </c>
      <c r="Z61" s="9">
        <v>12934146424.6875</v>
      </c>
      <c r="AB61" s="10">
        <v>0.13</v>
      </c>
    </row>
    <row r="62" spans="1:28" ht="21.75" customHeight="1" x14ac:dyDescent="0.2">
      <c r="A62" s="28" t="s">
        <v>72</v>
      </c>
      <c r="B62" s="28"/>
      <c r="C62" s="28"/>
      <c r="E62" s="29">
        <v>0</v>
      </c>
      <c r="F62" s="29"/>
      <c r="H62" s="9">
        <v>0</v>
      </c>
      <c r="J62" s="9">
        <v>0</v>
      </c>
      <c r="L62" s="9">
        <v>30000000</v>
      </c>
      <c r="N62" s="9">
        <v>55466265935</v>
      </c>
      <c r="P62" s="23">
        <v>0</v>
      </c>
      <c r="R62" s="9">
        <v>0</v>
      </c>
      <c r="T62" s="9">
        <v>30000000</v>
      </c>
      <c r="V62" s="9">
        <v>1798</v>
      </c>
      <c r="X62" s="9">
        <v>55466265935</v>
      </c>
      <c r="Z62" s="9">
        <v>53523043800</v>
      </c>
      <c r="AB62" s="10">
        <v>0.56000000000000005</v>
      </c>
    </row>
    <row r="63" spans="1:28" ht="21.75" customHeight="1" x14ac:dyDescent="0.2">
      <c r="A63" s="28" t="s">
        <v>73</v>
      </c>
      <c r="B63" s="28"/>
      <c r="C63" s="28"/>
      <c r="E63" s="29">
        <v>0</v>
      </c>
      <c r="F63" s="29"/>
      <c r="H63" s="9">
        <v>0</v>
      </c>
      <c r="J63" s="9">
        <v>0</v>
      </c>
      <c r="L63" s="9">
        <v>23775328</v>
      </c>
      <c r="N63" s="9">
        <v>76770571578</v>
      </c>
      <c r="P63" s="9">
        <v>0</v>
      </c>
      <c r="R63" s="9">
        <v>0</v>
      </c>
      <c r="T63" s="9">
        <v>23775328</v>
      </c>
      <c r="V63" s="9">
        <v>3280</v>
      </c>
      <c r="X63" s="9">
        <v>76770571578</v>
      </c>
      <c r="Z63" s="9">
        <v>77380266663.756805</v>
      </c>
      <c r="AB63" s="10">
        <v>0.81</v>
      </c>
    </row>
    <row r="64" spans="1:28" ht="21.75" customHeight="1" x14ac:dyDescent="0.2">
      <c r="A64" s="28" t="s">
        <v>74</v>
      </c>
      <c r="B64" s="28"/>
      <c r="C64" s="28"/>
      <c r="E64" s="29">
        <v>0</v>
      </c>
      <c r="F64" s="29"/>
      <c r="H64" s="9">
        <v>0</v>
      </c>
      <c r="J64" s="9">
        <v>0</v>
      </c>
      <c r="L64" s="9">
        <v>20262299</v>
      </c>
      <c r="N64" s="9">
        <v>42860696893</v>
      </c>
      <c r="P64" s="9">
        <v>0</v>
      </c>
      <c r="R64" s="9">
        <v>0</v>
      </c>
      <c r="T64" s="9">
        <v>20262299</v>
      </c>
      <c r="V64" s="9">
        <v>2063</v>
      </c>
      <c r="X64" s="9">
        <v>42860696893</v>
      </c>
      <c r="Z64" s="9">
        <v>41478000157.470001</v>
      </c>
      <c r="AB64" s="10">
        <v>0.43</v>
      </c>
    </row>
    <row r="65" spans="1:31" ht="21.75" customHeight="1" x14ac:dyDescent="0.2">
      <c r="A65" s="28" t="s">
        <v>75</v>
      </c>
      <c r="B65" s="28"/>
      <c r="C65" s="28"/>
      <c r="E65" s="29">
        <v>0</v>
      </c>
      <c r="F65" s="29"/>
      <c r="H65" s="9">
        <v>0</v>
      </c>
      <c r="J65" s="9">
        <v>0</v>
      </c>
      <c r="L65" s="9">
        <v>212</v>
      </c>
      <c r="N65" s="9">
        <v>865135</v>
      </c>
      <c r="P65" s="9">
        <v>0</v>
      </c>
      <c r="R65" s="9">
        <v>0</v>
      </c>
      <c r="T65" s="9">
        <v>212</v>
      </c>
      <c r="V65" s="9">
        <v>4970</v>
      </c>
      <c r="X65" s="9">
        <v>865135</v>
      </c>
      <c r="Z65" s="9">
        <v>1045495.3628</v>
      </c>
      <c r="AB65" s="10">
        <v>0</v>
      </c>
    </row>
    <row r="66" spans="1:31" ht="21.75" customHeight="1" x14ac:dyDescent="0.2">
      <c r="A66" s="28" t="s">
        <v>76</v>
      </c>
      <c r="B66" s="28"/>
      <c r="C66" s="28"/>
      <c r="E66" s="29">
        <v>0</v>
      </c>
      <c r="F66" s="29"/>
      <c r="H66" s="9">
        <v>0</v>
      </c>
      <c r="J66" s="9">
        <v>0</v>
      </c>
      <c r="L66" s="9">
        <v>30000</v>
      </c>
      <c r="N66" s="9">
        <v>2119731955</v>
      </c>
      <c r="P66" s="9">
        <v>0</v>
      </c>
      <c r="R66" s="9">
        <v>0</v>
      </c>
      <c r="T66" s="9">
        <v>30000</v>
      </c>
      <c r="V66" s="9">
        <v>72310</v>
      </c>
      <c r="X66" s="9">
        <v>2119731955</v>
      </c>
      <c r="Z66" s="9">
        <v>2152531311</v>
      </c>
      <c r="AB66" s="10">
        <v>0.02</v>
      </c>
    </row>
    <row r="67" spans="1:31" ht="21.75" customHeight="1" x14ac:dyDescent="0.2">
      <c r="A67" s="28" t="s">
        <v>77</v>
      </c>
      <c r="B67" s="28"/>
      <c r="C67" s="28"/>
      <c r="E67" s="29">
        <v>0</v>
      </c>
      <c r="F67" s="29"/>
      <c r="H67" s="9">
        <v>0</v>
      </c>
      <c r="J67" s="9">
        <v>0</v>
      </c>
      <c r="L67" s="9">
        <v>972155</v>
      </c>
      <c r="N67" s="9">
        <v>16636872583</v>
      </c>
      <c r="P67" s="9">
        <v>0</v>
      </c>
      <c r="R67" s="9">
        <v>0</v>
      </c>
      <c r="T67" s="9">
        <v>972155</v>
      </c>
      <c r="V67" s="9">
        <v>18340</v>
      </c>
      <c r="X67" s="9">
        <v>16636872583</v>
      </c>
      <c r="Z67" s="9">
        <v>17691502035.528999</v>
      </c>
      <c r="AB67" s="10">
        <v>0.18</v>
      </c>
    </row>
    <row r="68" spans="1:31" ht="21.75" customHeight="1" x14ac:dyDescent="0.2">
      <c r="A68" s="28" t="s">
        <v>78</v>
      </c>
      <c r="B68" s="28"/>
      <c r="C68" s="28"/>
      <c r="E68" s="29">
        <v>0</v>
      </c>
      <c r="F68" s="29"/>
      <c r="H68" s="9">
        <v>0</v>
      </c>
      <c r="J68" s="9">
        <v>0</v>
      </c>
      <c r="L68" s="9">
        <v>32162024</v>
      </c>
      <c r="N68" s="9">
        <v>92642794776</v>
      </c>
      <c r="P68" s="9">
        <v>0</v>
      </c>
      <c r="R68" s="9">
        <v>0</v>
      </c>
      <c r="T68" s="9">
        <v>32162024</v>
      </c>
      <c r="V68" s="9">
        <v>2662</v>
      </c>
      <c r="X68" s="9">
        <v>92642794776</v>
      </c>
      <c r="Z68" s="9">
        <v>84953501558.025803</v>
      </c>
      <c r="AB68" s="10">
        <v>0.89</v>
      </c>
    </row>
    <row r="69" spans="1:31" ht="21.75" customHeight="1" x14ac:dyDescent="0.2">
      <c r="A69" s="28" t="s">
        <v>79</v>
      </c>
      <c r="B69" s="28"/>
      <c r="C69" s="28"/>
      <c r="E69" s="29">
        <v>0</v>
      </c>
      <c r="F69" s="29"/>
      <c r="H69" s="9">
        <v>0</v>
      </c>
      <c r="J69" s="9">
        <v>0</v>
      </c>
      <c r="L69" s="9">
        <v>1200000</v>
      </c>
      <c r="N69" s="9">
        <v>28488123856</v>
      </c>
      <c r="P69" s="9">
        <v>0</v>
      </c>
      <c r="R69" s="9">
        <v>0</v>
      </c>
      <c r="T69" s="9">
        <v>1200000</v>
      </c>
      <c r="V69" s="9">
        <v>27610</v>
      </c>
      <c r="X69" s="9">
        <v>28488123856</v>
      </c>
      <c r="Z69" s="9">
        <v>32875889640</v>
      </c>
      <c r="AB69" s="10">
        <v>0.34</v>
      </c>
    </row>
    <row r="70" spans="1:31" ht="21.75" customHeight="1" x14ac:dyDescent="0.2">
      <c r="A70" s="28" t="s">
        <v>80</v>
      </c>
      <c r="B70" s="28"/>
      <c r="C70" s="28"/>
      <c r="E70" s="29">
        <v>0</v>
      </c>
      <c r="F70" s="29"/>
      <c r="H70" s="9">
        <v>0</v>
      </c>
      <c r="J70" s="9">
        <v>0</v>
      </c>
      <c r="L70" s="9">
        <v>9000000</v>
      </c>
      <c r="N70" s="9">
        <v>23576836126</v>
      </c>
      <c r="P70" s="9">
        <v>0</v>
      </c>
      <c r="R70" s="9">
        <v>0</v>
      </c>
      <c r="T70" s="9">
        <v>9000000</v>
      </c>
      <c r="V70" s="9">
        <v>3048</v>
      </c>
      <c r="X70" s="9">
        <v>23576836697</v>
      </c>
      <c r="Z70" s="9">
        <v>27219950640</v>
      </c>
      <c r="AB70" s="10">
        <v>0.28000000000000003</v>
      </c>
    </row>
    <row r="71" spans="1:31" ht="21.75" customHeight="1" x14ac:dyDescent="0.2">
      <c r="A71" s="28" t="s">
        <v>81</v>
      </c>
      <c r="B71" s="28"/>
      <c r="C71" s="28"/>
      <c r="E71" s="29">
        <v>0</v>
      </c>
      <c r="F71" s="29"/>
      <c r="H71" s="9">
        <v>0</v>
      </c>
      <c r="J71" s="9">
        <v>0</v>
      </c>
      <c r="L71" s="9">
        <v>1000000</v>
      </c>
      <c r="N71" s="9">
        <v>19403710459</v>
      </c>
      <c r="P71" s="9">
        <v>0</v>
      </c>
      <c r="R71" s="9">
        <v>0</v>
      </c>
      <c r="T71" s="9">
        <v>1000000</v>
      </c>
      <c r="V71" s="9">
        <v>21760</v>
      </c>
      <c r="X71" s="9">
        <v>19403710459</v>
      </c>
      <c r="Z71" s="9">
        <v>21591795755</v>
      </c>
      <c r="AB71" s="10">
        <v>0.23</v>
      </c>
    </row>
    <row r="72" spans="1:31" ht="21.75" customHeight="1" x14ac:dyDescent="0.2">
      <c r="A72" s="28" t="s">
        <v>82</v>
      </c>
      <c r="B72" s="28"/>
      <c r="C72" s="28"/>
      <c r="E72" s="29">
        <v>0</v>
      </c>
      <c r="F72" s="29"/>
      <c r="H72" s="9">
        <v>0</v>
      </c>
      <c r="J72" s="9">
        <v>0</v>
      </c>
      <c r="L72" s="9">
        <v>3262500</v>
      </c>
      <c r="N72" s="9">
        <v>12356333981</v>
      </c>
      <c r="P72" s="9">
        <v>0</v>
      </c>
      <c r="R72" s="9">
        <v>0</v>
      </c>
      <c r="T72" s="9">
        <v>3262500</v>
      </c>
      <c r="V72" s="9">
        <v>5040</v>
      </c>
      <c r="X72" s="9">
        <v>12356333981</v>
      </c>
      <c r="Z72" s="9">
        <v>16315895610</v>
      </c>
      <c r="AB72" s="10">
        <v>0.17</v>
      </c>
    </row>
    <row r="73" spans="1:31" ht="21.75" customHeight="1" x14ac:dyDescent="0.2">
      <c r="A73" s="30" t="s">
        <v>83</v>
      </c>
      <c r="B73" s="30"/>
      <c r="C73" s="30"/>
      <c r="D73" s="12"/>
      <c r="E73" s="29">
        <v>0</v>
      </c>
      <c r="F73" s="31"/>
      <c r="H73" s="13">
        <v>0</v>
      </c>
      <c r="J73" s="13">
        <v>0</v>
      </c>
      <c r="L73" s="13">
        <v>211</v>
      </c>
      <c r="N73" s="13">
        <v>2105886</v>
      </c>
      <c r="P73" s="13">
        <v>0</v>
      </c>
      <c r="R73" s="13">
        <v>0</v>
      </c>
      <c r="T73" s="13">
        <v>211</v>
      </c>
      <c r="V73" s="13">
        <v>14110</v>
      </c>
      <c r="X73" s="13">
        <v>2105886</v>
      </c>
      <c r="Z73" s="13">
        <v>2954196.1666999999</v>
      </c>
      <c r="AB73" s="14">
        <v>0</v>
      </c>
    </row>
    <row r="74" spans="1:31" ht="21.75" customHeight="1" x14ac:dyDescent="0.2">
      <c r="A74" s="32" t="s">
        <v>84</v>
      </c>
      <c r="B74" s="32"/>
      <c r="C74" s="32"/>
      <c r="D74" s="32"/>
      <c r="F74" s="16">
        <v>690880030</v>
      </c>
      <c r="H74" s="16">
        <v>3496957047845</v>
      </c>
      <c r="J74" s="16">
        <v>8232171030751</v>
      </c>
      <c r="L74" s="16">
        <v>245643610</v>
      </c>
      <c r="N74" s="16">
        <v>1574249502720</v>
      </c>
      <c r="P74" s="24">
        <v>-63032009</v>
      </c>
      <c r="R74" s="16">
        <v>1870814100412</v>
      </c>
      <c r="T74" s="16">
        <v>873491631</v>
      </c>
      <c r="V74" s="16"/>
      <c r="X74" s="16">
        <f>SUM(X9:X73)</f>
        <v>4374758251704</v>
      </c>
      <c r="Z74" s="16">
        <f>SUM(Z9:Z73)</f>
        <v>8943071717023.7109</v>
      </c>
      <c r="AB74" s="17">
        <v>93.29</v>
      </c>
    </row>
    <row r="76" spans="1:31" ht="18.75" x14ac:dyDescent="0.2">
      <c r="X76" s="26"/>
      <c r="Z76" s="9"/>
    </row>
    <row r="77" spans="1:31" x14ac:dyDescent="0.2">
      <c r="X77" s="26"/>
      <c r="Z77" s="26"/>
    </row>
    <row r="78" spans="1:31" x14ac:dyDescent="0.2">
      <c r="AE78" s="25" t="s">
        <v>235</v>
      </c>
    </row>
  </sheetData>
  <mergeCells count="144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72:C72"/>
    <mergeCell ref="E72:F72"/>
    <mergeCell ref="A73:C73"/>
    <mergeCell ref="E73:F73"/>
    <mergeCell ref="A74:D74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J31" sqref="J31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1.75" customHeight="1" x14ac:dyDescent="0.2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14.45" customHeight="1" x14ac:dyDescent="0.2"/>
    <row r="5" spans="1:12" ht="14.45" customHeight="1" x14ac:dyDescent="0.2">
      <c r="A5" s="1" t="s">
        <v>91</v>
      </c>
      <c r="B5" s="38" t="s">
        <v>92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2" ht="14.45" customHeight="1" x14ac:dyDescent="0.2">
      <c r="D6" s="2" t="s">
        <v>7</v>
      </c>
      <c r="F6" s="34" t="s">
        <v>8</v>
      </c>
      <c r="G6" s="34"/>
      <c r="H6" s="34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4" t="s">
        <v>93</v>
      </c>
      <c r="B8" s="34"/>
      <c r="D8" s="2" t="s">
        <v>94</v>
      </c>
      <c r="F8" s="2" t="s">
        <v>95</v>
      </c>
      <c r="H8" s="2" t="s">
        <v>96</v>
      </c>
      <c r="J8" s="2" t="s">
        <v>94</v>
      </c>
      <c r="L8" s="2" t="s">
        <v>18</v>
      </c>
    </row>
    <row r="9" spans="1:12" ht="21.75" customHeight="1" x14ac:dyDescent="0.2">
      <c r="A9" s="28" t="s">
        <v>236</v>
      </c>
      <c r="B9" s="28"/>
      <c r="D9" s="9">
        <v>197236345649</v>
      </c>
      <c r="F9" s="9">
        <v>358359067990</v>
      </c>
      <c r="H9" s="9">
        <v>433857685451</v>
      </c>
      <c r="J9" s="9">
        <v>121737728188</v>
      </c>
      <c r="L9" s="10" t="s">
        <v>98</v>
      </c>
    </row>
    <row r="10" spans="1:12" ht="21.75" customHeight="1" x14ac:dyDescent="0.2">
      <c r="A10" s="28" t="s">
        <v>237</v>
      </c>
      <c r="B10" s="28"/>
      <c r="D10" s="9">
        <v>130551167</v>
      </c>
      <c r="F10" s="9">
        <v>552061</v>
      </c>
      <c r="H10" s="9">
        <v>1008000</v>
      </c>
      <c r="J10" s="9">
        <v>130095228</v>
      </c>
      <c r="L10" s="10" t="s">
        <v>97</v>
      </c>
    </row>
    <row r="11" spans="1:12" ht="21.75" customHeight="1" x14ac:dyDescent="0.2">
      <c r="A11" s="28" t="s">
        <v>238</v>
      </c>
      <c r="B11" s="28"/>
      <c r="D11" s="9">
        <v>52455287</v>
      </c>
      <c r="F11" s="9">
        <v>0</v>
      </c>
      <c r="H11" s="9">
        <v>630000</v>
      </c>
      <c r="J11" s="9">
        <v>51825287</v>
      </c>
      <c r="L11" s="10"/>
    </row>
    <row r="12" spans="1:12" ht="21.75" customHeight="1" x14ac:dyDescent="0.2">
      <c r="A12" s="30" t="s">
        <v>239</v>
      </c>
      <c r="B12" s="30"/>
      <c r="D12" s="13">
        <v>0</v>
      </c>
      <c r="F12" s="13">
        <v>296002000000</v>
      </c>
      <c r="H12" s="13">
        <v>107175214020</v>
      </c>
      <c r="J12" s="13">
        <v>188826785980</v>
      </c>
      <c r="L12" s="14" t="s">
        <v>100</v>
      </c>
    </row>
    <row r="13" spans="1:12" ht="21.75" customHeight="1" x14ac:dyDescent="0.2">
      <c r="A13" s="32" t="s">
        <v>84</v>
      </c>
      <c r="B13" s="32"/>
      <c r="D13" s="16">
        <v>197419352103</v>
      </c>
      <c r="F13" s="16">
        <v>654361620051</v>
      </c>
      <c r="H13" s="16">
        <v>541034537471</v>
      </c>
      <c r="J13" s="16">
        <v>310746434683</v>
      </c>
      <c r="L13" s="17">
        <v>0</v>
      </c>
    </row>
  </sheetData>
  <mergeCells count="11">
    <mergeCell ref="A1:L1"/>
    <mergeCell ref="A2:L2"/>
    <mergeCell ref="A3:L3"/>
    <mergeCell ref="B5:L5"/>
    <mergeCell ref="F6:H6"/>
    <mergeCell ref="A12:B12"/>
    <mergeCell ref="A13:B13"/>
    <mergeCell ref="A11:B11"/>
    <mergeCell ref="A8:B8"/>
    <mergeCell ref="A9:B9"/>
    <mergeCell ref="A10:B10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F26" sqref="F26"/>
    </sheetView>
  </sheetViews>
  <sheetFormatPr defaultRowHeight="12.75" x14ac:dyDescent="0.2"/>
  <cols>
    <col min="1" max="1" width="2.5703125" customWidth="1"/>
    <col min="2" max="2" width="51.8554687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45" customHeight="1" x14ac:dyDescent="0.2"/>
    <row r="5" spans="1:10" ht="29.1" customHeight="1" x14ac:dyDescent="0.2">
      <c r="A5" s="1" t="s">
        <v>102</v>
      </c>
      <c r="B5" s="38" t="s">
        <v>103</v>
      </c>
      <c r="C5" s="38"/>
      <c r="D5" s="38"/>
      <c r="E5" s="38"/>
      <c r="F5" s="38"/>
      <c r="G5" s="38"/>
      <c r="H5" s="38"/>
      <c r="I5" s="38"/>
      <c r="J5" s="38"/>
    </row>
    <row r="6" spans="1:10" ht="14.45" customHeight="1" x14ac:dyDescent="0.2"/>
    <row r="7" spans="1:10" ht="14.45" customHeight="1" x14ac:dyDescent="0.2">
      <c r="A7" s="34" t="s">
        <v>104</v>
      </c>
      <c r="B7" s="34"/>
      <c r="D7" s="2" t="s">
        <v>105</v>
      </c>
      <c r="F7" s="2" t="s">
        <v>94</v>
      </c>
      <c r="H7" s="2" t="s">
        <v>106</v>
      </c>
      <c r="J7" s="2" t="s">
        <v>107</v>
      </c>
    </row>
    <row r="8" spans="1:10" ht="21.75" customHeight="1" x14ac:dyDescent="0.2">
      <c r="A8" s="35" t="s">
        <v>108</v>
      </c>
      <c r="B8" s="35"/>
      <c r="D8" s="5" t="s">
        <v>109</v>
      </c>
      <c r="F8" s="6">
        <v>1199946972012</v>
      </c>
      <c r="H8" s="7">
        <v>116.9</v>
      </c>
      <c r="J8" s="7">
        <v>12.52</v>
      </c>
    </row>
    <row r="9" spans="1:10" ht="21.75" customHeight="1" x14ac:dyDescent="0.2">
      <c r="A9" s="28" t="s">
        <v>110</v>
      </c>
      <c r="B9" s="28"/>
      <c r="D9" s="8" t="s">
        <v>111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28" t="s">
        <v>112</v>
      </c>
      <c r="B10" s="28"/>
      <c r="D10" s="8" t="s">
        <v>113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8" t="s">
        <v>114</v>
      </c>
      <c r="B11" s="28"/>
      <c r="D11" s="8" t="s">
        <v>115</v>
      </c>
      <c r="F11" s="9">
        <v>552061</v>
      </c>
      <c r="H11" s="10">
        <v>0</v>
      </c>
      <c r="J11" s="10">
        <v>0</v>
      </c>
    </row>
    <row r="12" spans="1:10" ht="21.75" customHeight="1" x14ac:dyDescent="0.2">
      <c r="A12" s="30" t="s">
        <v>116</v>
      </c>
      <c r="B12" s="30"/>
      <c r="D12" s="11" t="s">
        <v>117</v>
      </c>
      <c r="F12" s="13">
        <v>8358804112</v>
      </c>
      <c r="H12" s="14">
        <v>0.81</v>
      </c>
      <c r="J12" s="14">
        <v>0.09</v>
      </c>
    </row>
    <row r="13" spans="1:10" ht="21.75" customHeight="1" x14ac:dyDescent="0.2">
      <c r="A13" s="32" t="s">
        <v>84</v>
      </c>
      <c r="B13" s="32"/>
      <c r="D13" s="16"/>
      <c r="F13" s="16">
        <v>1208306328185</v>
      </c>
      <c r="H13" s="17">
        <v>117.71</v>
      </c>
      <c r="J13" s="17">
        <v>12.61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8"/>
  <sheetViews>
    <sheetView rightToLeft="1" workbookViewId="0">
      <selection activeCell="Q85" sqref="Q85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28515625" bestFit="1" customWidth="1"/>
    <col min="7" max="7" width="1.28515625" customWidth="1"/>
    <col min="8" max="8" width="16.8554687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7109375" bestFit="1" customWidth="1"/>
    <col min="15" max="16" width="1.28515625" customWidth="1"/>
    <col min="17" max="17" width="18.5703125" bestFit="1" customWidth="1"/>
    <col min="18" max="18" width="1.28515625" customWidth="1"/>
    <col min="19" max="19" width="18.57031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4.45" customHeight="1" x14ac:dyDescent="0.2"/>
    <row r="5" spans="1:23" ht="14.45" customHeight="1" x14ac:dyDescent="0.2">
      <c r="A5" s="1" t="s">
        <v>118</v>
      </c>
      <c r="B5" s="38" t="s">
        <v>119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4.45" customHeight="1" x14ac:dyDescent="0.2">
      <c r="D6" s="34" t="s">
        <v>120</v>
      </c>
      <c r="E6" s="34"/>
      <c r="F6" s="34"/>
      <c r="G6" s="34"/>
      <c r="H6" s="34"/>
      <c r="I6" s="34"/>
      <c r="J6" s="34"/>
      <c r="K6" s="34"/>
      <c r="L6" s="34"/>
      <c r="N6" s="34" t="s">
        <v>121</v>
      </c>
      <c r="O6" s="34"/>
      <c r="P6" s="34"/>
      <c r="Q6" s="34"/>
      <c r="R6" s="34"/>
      <c r="S6" s="34"/>
      <c r="T6" s="34"/>
      <c r="U6" s="34"/>
      <c r="V6" s="34"/>
      <c r="W6" s="34"/>
    </row>
    <row r="7" spans="1:23" ht="14.45" customHeight="1" x14ac:dyDescent="0.2">
      <c r="D7" s="3"/>
      <c r="E7" s="3"/>
      <c r="F7" s="3"/>
      <c r="G7" s="3"/>
      <c r="H7" s="3"/>
      <c r="I7" s="3"/>
      <c r="J7" s="33" t="s">
        <v>84</v>
      </c>
      <c r="K7" s="33"/>
      <c r="L7" s="33"/>
      <c r="N7" s="3"/>
      <c r="O7" s="3"/>
      <c r="P7" s="3"/>
      <c r="Q7" s="3"/>
      <c r="R7" s="3"/>
      <c r="S7" s="3"/>
      <c r="T7" s="3"/>
      <c r="U7" s="33" t="s">
        <v>84</v>
      </c>
      <c r="V7" s="33"/>
      <c r="W7" s="33"/>
    </row>
    <row r="8" spans="1:23" ht="14.45" customHeight="1" x14ac:dyDescent="0.2">
      <c r="A8" s="34" t="s">
        <v>122</v>
      </c>
      <c r="B8" s="34"/>
      <c r="D8" s="2" t="s">
        <v>123</v>
      </c>
      <c r="F8" s="2" t="s">
        <v>124</v>
      </c>
      <c r="H8" s="2" t="s">
        <v>125</v>
      </c>
      <c r="J8" s="4" t="s">
        <v>94</v>
      </c>
      <c r="K8" s="3"/>
      <c r="L8" s="4" t="s">
        <v>106</v>
      </c>
      <c r="N8" s="2" t="s">
        <v>123</v>
      </c>
      <c r="P8" s="34" t="s">
        <v>124</v>
      </c>
      <c r="Q8" s="34"/>
      <c r="S8" s="2" t="s">
        <v>125</v>
      </c>
      <c r="U8" s="4" t="s">
        <v>94</v>
      </c>
      <c r="V8" s="3"/>
      <c r="W8" s="4" t="s">
        <v>106</v>
      </c>
    </row>
    <row r="9" spans="1:23" ht="21.75" customHeight="1" x14ac:dyDescent="0.2">
      <c r="A9" s="35" t="s">
        <v>55</v>
      </c>
      <c r="B9" s="35"/>
      <c r="D9" s="6">
        <v>0</v>
      </c>
      <c r="F9" s="23">
        <v>0</v>
      </c>
      <c r="G9" s="23"/>
      <c r="H9" s="23">
        <v>-9767905410</v>
      </c>
      <c r="I9" s="23"/>
      <c r="J9" s="23">
        <v>-9767905410</v>
      </c>
      <c r="L9" s="7">
        <v>-0.95</v>
      </c>
      <c r="N9" s="23">
        <v>6155675676</v>
      </c>
      <c r="O9" s="23"/>
      <c r="P9" s="23">
        <v>0</v>
      </c>
      <c r="Q9" s="23">
        <v>0</v>
      </c>
      <c r="R9" s="23"/>
      <c r="S9" s="23">
        <v>-9767905410</v>
      </c>
      <c r="T9" s="23"/>
      <c r="U9" s="23">
        <v>-3612229734</v>
      </c>
      <c r="W9" s="7">
        <v>-7.0000000000000007E-2</v>
      </c>
    </row>
    <row r="10" spans="1:23" ht="21.75" customHeight="1" x14ac:dyDescent="0.2">
      <c r="A10" s="28" t="s">
        <v>30</v>
      </c>
      <c r="B10" s="28"/>
      <c r="D10" s="9">
        <v>0</v>
      </c>
      <c r="F10" s="23">
        <v>49561007573</v>
      </c>
      <c r="G10" s="23"/>
      <c r="H10" s="23">
        <v>149697280753</v>
      </c>
      <c r="I10" s="23"/>
      <c r="J10" s="23">
        <v>199258288326</v>
      </c>
      <c r="L10" s="10">
        <v>19.41</v>
      </c>
      <c r="N10" s="23">
        <v>0</v>
      </c>
      <c r="O10" s="23"/>
      <c r="P10" s="23">
        <v>629294755071</v>
      </c>
      <c r="Q10" s="23">
        <v>629294755072</v>
      </c>
      <c r="R10" s="23"/>
      <c r="S10" s="23">
        <v>151728953635</v>
      </c>
      <c r="T10" s="23"/>
      <c r="U10" s="23">
        <v>781023708706</v>
      </c>
      <c r="W10" s="10">
        <v>15.64</v>
      </c>
    </row>
    <row r="11" spans="1:23" ht="21.75" customHeight="1" x14ac:dyDescent="0.2">
      <c r="A11" s="28" t="s">
        <v>50</v>
      </c>
      <c r="B11" s="28"/>
      <c r="D11" s="9">
        <v>0</v>
      </c>
      <c r="F11" s="23">
        <v>-305427211</v>
      </c>
      <c r="G11" s="23"/>
      <c r="H11" s="23">
        <v>713250208</v>
      </c>
      <c r="I11" s="23"/>
      <c r="J11" s="23">
        <v>407822997</v>
      </c>
      <c r="L11" s="10">
        <v>0.04</v>
      </c>
      <c r="N11" s="23">
        <v>0</v>
      </c>
      <c r="O11" s="23"/>
      <c r="P11" s="23">
        <v>1031768849</v>
      </c>
      <c r="Q11" s="23">
        <v>1031768849</v>
      </c>
      <c r="R11" s="23"/>
      <c r="S11" s="23">
        <v>713250208</v>
      </c>
      <c r="T11" s="23"/>
      <c r="U11" s="23">
        <v>1745019057</v>
      </c>
      <c r="W11" s="10">
        <v>0.03</v>
      </c>
    </row>
    <row r="12" spans="1:23" ht="21.75" customHeight="1" x14ac:dyDescent="0.2">
      <c r="A12" s="28" t="s">
        <v>59</v>
      </c>
      <c r="B12" s="28"/>
      <c r="D12" s="9">
        <v>0</v>
      </c>
      <c r="F12" s="23">
        <v>7677806263</v>
      </c>
      <c r="G12" s="23"/>
      <c r="H12" s="23">
        <v>29168502757</v>
      </c>
      <c r="I12" s="23"/>
      <c r="J12" s="23">
        <v>36846309020</v>
      </c>
      <c r="L12" s="10">
        <v>3.59</v>
      </c>
      <c r="N12" s="23">
        <v>18000000000</v>
      </c>
      <c r="O12" s="23"/>
      <c r="P12" s="23">
        <v>144437815919</v>
      </c>
      <c r="Q12" s="23">
        <v>144437815920</v>
      </c>
      <c r="R12" s="23"/>
      <c r="S12" s="23">
        <v>34030625812</v>
      </c>
      <c r="T12" s="23"/>
      <c r="U12" s="23">
        <v>196468441731</v>
      </c>
      <c r="W12" s="10">
        <v>3.93</v>
      </c>
    </row>
    <row r="13" spans="1:23" ht="21.75" customHeight="1" x14ac:dyDescent="0.2">
      <c r="A13" s="28" t="s">
        <v>49</v>
      </c>
      <c r="B13" s="28"/>
      <c r="D13" s="9">
        <v>0</v>
      </c>
      <c r="F13" s="23">
        <v>1726549802</v>
      </c>
      <c r="G13" s="23"/>
      <c r="H13" s="23">
        <v>-833506731</v>
      </c>
      <c r="I13" s="23"/>
      <c r="J13" s="23">
        <v>893043071</v>
      </c>
      <c r="L13" s="10">
        <v>0.09</v>
      </c>
      <c r="N13" s="23">
        <v>4203929539</v>
      </c>
      <c r="O13" s="23"/>
      <c r="P13" s="23">
        <v>-3433254197</v>
      </c>
      <c r="Q13" s="23">
        <v>-3433254197</v>
      </c>
      <c r="R13" s="23"/>
      <c r="S13" s="23">
        <v>-833506731</v>
      </c>
      <c r="T13" s="23"/>
      <c r="U13" s="23">
        <v>-62831389</v>
      </c>
      <c r="W13" s="10">
        <v>0</v>
      </c>
    </row>
    <row r="14" spans="1:23" ht="21.75" customHeight="1" x14ac:dyDescent="0.2">
      <c r="A14" s="28" t="s">
        <v>42</v>
      </c>
      <c r="B14" s="28"/>
      <c r="D14" s="9">
        <v>0</v>
      </c>
      <c r="F14" s="23">
        <v>-89802738586</v>
      </c>
      <c r="G14" s="23"/>
      <c r="H14" s="23">
        <v>203726547366</v>
      </c>
      <c r="I14" s="23"/>
      <c r="J14" s="23">
        <v>113923808780</v>
      </c>
      <c r="L14" s="10">
        <v>11.1</v>
      </c>
      <c r="N14" s="23">
        <v>40560000000</v>
      </c>
      <c r="O14" s="23"/>
      <c r="P14" s="23">
        <v>190541319966</v>
      </c>
      <c r="Q14" s="23">
        <v>190541319967</v>
      </c>
      <c r="R14" s="23"/>
      <c r="S14" s="23">
        <v>217530397632</v>
      </c>
      <c r="T14" s="23"/>
      <c r="U14" s="23">
        <v>448631717598</v>
      </c>
      <c r="W14" s="10">
        <v>8.98</v>
      </c>
    </row>
    <row r="15" spans="1:23" ht="21.75" customHeight="1" x14ac:dyDescent="0.2">
      <c r="A15" s="28" t="s">
        <v>54</v>
      </c>
      <c r="B15" s="28"/>
      <c r="D15" s="9">
        <v>0</v>
      </c>
      <c r="F15" s="23">
        <v>-17383280435</v>
      </c>
      <c r="G15" s="23"/>
      <c r="H15" s="23">
        <v>27247732192</v>
      </c>
      <c r="I15" s="23"/>
      <c r="J15" s="23">
        <v>9864451757</v>
      </c>
      <c r="L15" s="10">
        <v>0.96</v>
      </c>
      <c r="N15" s="23">
        <v>0</v>
      </c>
      <c r="O15" s="23"/>
      <c r="P15" s="23">
        <v>80671566</v>
      </c>
      <c r="Q15" s="23">
        <v>80671566</v>
      </c>
      <c r="R15" s="23"/>
      <c r="S15" s="23">
        <v>27753789932</v>
      </c>
      <c r="T15" s="23"/>
      <c r="U15" s="23">
        <v>27834461498</v>
      </c>
      <c r="W15" s="10">
        <v>0.56000000000000005</v>
      </c>
    </row>
    <row r="16" spans="1:23" ht="21.75" customHeight="1" x14ac:dyDescent="0.2">
      <c r="A16" s="28" t="s">
        <v>41</v>
      </c>
      <c r="B16" s="28"/>
      <c r="D16" s="9">
        <v>0</v>
      </c>
      <c r="F16" s="23">
        <v>-148867886651</v>
      </c>
      <c r="G16" s="23"/>
      <c r="H16" s="23">
        <v>204041414941</v>
      </c>
      <c r="I16" s="23"/>
      <c r="J16" s="23">
        <v>55173528290</v>
      </c>
      <c r="L16" s="10">
        <v>5.38</v>
      </c>
      <c r="N16" s="23">
        <v>19800000000</v>
      </c>
      <c r="O16" s="23"/>
      <c r="P16" s="23">
        <v>60014871051</v>
      </c>
      <c r="Q16" s="23">
        <v>60014871051</v>
      </c>
      <c r="R16" s="23"/>
      <c r="S16" s="23">
        <v>208184142210</v>
      </c>
      <c r="T16" s="23"/>
      <c r="U16" s="23">
        <v>287999013261</v>
      </c>
      <c r="W16" s="10">
        <v>5.77</v>
      </c>
    </row>
    <row r="17" spans="1:23" ht="21.75" customHeight="1" x14ac:dyDescent="0.2">
      <c r="A17" s="28" t="s">
        <v>26</v>
      </c>
      <c r="B17" s="28"/>
      <c r="D17" s="9">
        <v>0</v>
      </c>
      <c r="F17" s="23">
        <v>-8295379191</v>
      </c>
      <c r="G17" s="23"/>
      <c r="H17" s="23">
        <v>-24162595363</v>
      </c>
      <c r="I17" s="23"/>
      <c r="J17" s="23">
        <v>-32457974554</v>
      </c>
      <c r="L17" s="10">
        <v>-3.16</v>
      </c>
      <c r="N17" s="23">
        <v>0</v>
      </c>
      <c r="O17" s="23"/>
      <c r="P17" s="23">
        <v>-1498</v>
      </c>
      <c r="Q17" s="23">
        <v>-1498</v>
      </c>
      <c r="R17" s="23"/>
      <c r="S17" s="23">
        <v>-24023654463</v>
      </c>
      <c r="T17" s="23"/>
      <c r="U17" s="23">
        <v>-24023655961</v>
      </c>
      <c r="W17" s="10">
        <v>-0.48</v>
      </c>
    </row>
    <row r="18" spans="1:23" ht="21.75" customHeight="1" x14ac:dyDescent="0.2">
      <c r="A18" s="28" t="s">
        <v>52</v>
      </c>
      <c r="B18" s="28"/>
      <c r="D18" s="9">
        <v>0</v>
      </c>
      <c r="F18" s="23">
        <v>0</v>
      </c>
      <c r="G18" s="23"/>
      <c r="H18" s="23">
        <v>27014003</v>
      </c>
      <c r="I18" s="23"/>
      <c r="J18" s="23">
        <v>27014003</v>
      </c>
      <c r="L18" s="10">
        <v>0</v>
      </c>
      <c r="N18" s="23">
        <v>2254560</v>
      </c>
      <c r="O18" s="23"/>
      <c r="P18" s="23">
        <v>0</v>
      </c>
      <c r="Q18" s="23">
        <v>0</v>
      </c>
      <c r="R18" s="23"/>
      <c r="S18" s="23">
        <v>27014003</v>
      </c>
      <c r="T18" s="23"/>
      <c r="U18" s="23">
        <v>29268563</v>
      </c>
      <c r="W18" s="10">
        <v>0</v>
      </c>
    </row>
    <row r="19" spans="1:23" ht="21.75" customHeight="1" x14ac:dyDescent="0.2">
      <c r="A19" s="28" t="s">
        <v>35</v>
      </c>
      <c r="B19" s="28"/>
      <c r="D19" s="9">
        <v>0</v>
      </c>
      <c r="F19" s="23">
        <v>0</v>
      </c>
      <c r="G19" s="23"/>
      <c r="H19" s="23">
        <v>111611027067</v>
      </c>
      <c r="I19" s="23"/>
      <c r="J19" s="23">
        <v>111611027067</v>
      </c>
      <c r="L19" s="10">
        <v>10.87</v>
      </c>
      <c r="N19" s="23">
        <v>13020000000</v>
      </c>
      <c r="O19" s="23"/>
      <c r="P19" s="23">
        <v>0</v>
      </c>
      <c r="Q19" s="23">
        <v>0</v>
      </c>
      <c r="R19" s="23"/>
      <c r="S19" s="23">
        <v>111611027067</v>
      </c>
      <c r="T19" s="23"/>
      <c r="U19" s="23">
        <v>124631027067</v>
      </c>
      <c r="W19" s="10">
        <v>2.5</v>
      </c>
    </row>
    <row r="20" spans="1:23" ht="21.75" customHeight="1" x14ac:dyDescent="0.2">
      <c r="A20" s="28" t="s">
        <v>56</v>
      </c>
      <c r="B20" s="28"/>
      <c r="D20" s="9">
        <v>0</v>
      </c>
      <c r="F20" s="23">
        <v>124743504467</v>
      </c>
      <c r="G20" s="23"/>
      <c r="H20" s="23">
        <v>11245042444</v>
      </c>
      <c r="I20" s="23"/>
      <c r="J20" s="23">
        <v>135988546911</v>
      </c>
      <c r="L20" s="10">
        <v>13.25</v>
      </c>
      <c r="N20" s="23">
        <v>9675000000</v>
      </c>
      <c r="O20" s="23"/>
      <c r="P20" s="23">
        <v>542570188720</v>
      </c>
      <c r="Q20" s="23">
        <v>542570188721</v>
      </c>
      <c r="R20" s="23"/>
      <c r="S20" s="23">
        <v>26131083324</v>
      </c>
      <c r="T20" s="23"/>
      <c r="U20" s="23">
        <f>N20+Q20+S20</f>
        <v>578376272045</v>
      </c>
      <c r="W20" s="10">
        <v>11.51</v>
      </c>
    </row>
    <row r="21" spans="1:23" ht="21.75" customHeight="1" x14ac:dyDescent="0.2">
      <c r="A21" s="28" t="s">
        <v>40</v>
      </c>
      <c r="B21" s="28"/>
      <c r="D21" s="9">
        <v>0</v>
      </c>
      <c r="F21" s="23">
        <v>0</v>
      </c>
      <c r="G21" s="23"/>
      <c r="H21" s="23">
        <v>96628956370</v>
      </c>
      <c r="I21" s="23"/>
      <c r="J21" s="23">
        <v>96628956370</v>
      </c>
      <c r="L21" s="10">
        <v>9.41</v>
      </c>
      <c r="N21" s="23">
        <v>0</v>
      </c>
      <c r="O21" s="23"/>
      <c r="P21" s="23">
        <v>0</v>
      </c>
      <c r="Q21" s="23">
        <v>0</v>
      </c>
      <c r="R21" s="23"/>
      <c r="S21" s="23">
        <v>99833900133</v>
      </c>
      <c r="T21" s="23"/>
      <c r="U21" s="23">
        <v>99833900133</v>
      </c>
      <c r="W21" s="10">
        <v>2</v>
      </c>
    </row>
    <row r="22" spans="1:23" ht="21.75" customHeight="1" x14ac:dyDescent="0.2">
      <c r="A22" s="28" t="s">
        <v>43</v>
      </c>
      <c r="B22" s="28"/>
      <c r="D22" s="9">
        <v>0</v>
      </c>
      <c r="F22" s="23">
        <v>65086700125</v>
      </c>
      <c r="G22" s="23"/>
      <c r="H22" s="23">
        <v>1179809055</v>
      </c>
      <c r="I22" s="23"/>
      <c r="J22" s="23">
        <v>66266509180</v>
      </c>
      <c r="L22" s="10">
        <v>6.46</v>
      </c>
      <c r="N22" s="23">
        <v>20814133680</v>
      </c>
      <c r="O22" s="23"/>
      <c r="P22" s="23">
        <v>109110712613</v>
      </c>
      <c r="Q22" s="23">
        <v>109110712614</v>
      </c>
      <c r="R22" s="23"/>
      <c r="S22" s="23">
        <v>1179809055</v>
      </c>
      <c r="T22" s="23"/>
      <c r="U22" s="23">
        <v>131104655348</v>
      </c>
      <c r="W22" s="10">
        <v>2.63</v>
      </c>
    </row>
    <row r="23" spans="1:23" ht="21.75" customHeight="1" x14ac:dyDescent="0.2">
      <c r="A23" s="28" t="s">
        <v>47</v>
      </c>
      <c r="B23" s="28"/>
      <c r="D23" s="9">
        <v>0</v>
      </c>
      <c r="F23" s="23">
        <v>-6261534386</v>
      </c>
      <c r="G23" s="23"/>
      <c r="H23" s="23">
        <v>2015957473</v>
      </c>
      <c r="I23" s="23"/>
      <c r="J23" s="23">
        <v>-4245576913</v>
      </c>
      <c r="L23" s="10">
        <v>-0.41</v>
      </c>
      <c r="N23" s="23">
        <v>5533900537</v>
      </c>
      <c r="O23" s="23"/>
      <c r="P23" s="23">
        <v>48556219141</v>
      </c>
      <c r="Q23" s="23">
        <v>48556219142</v>
      </c>
      <c r="R23" s="23"/>
      <c r="S23" s="23">
        <v>2015957473</v>
      </c>
      <c r="T23" s="23"/>
      <c r="U23" s="23">
        <v>56106077151</v>
      </c>
      <c r="W23" s="10">
        <v>1.1200000000000001</v>
      </c>
    </row>
    <row r="24" spans="1:23" ht="21.75" customHeight="1" x14ac:dyDescent="0.2">
      <c r="A24" s="28" t="s">
        <v>57</v>
      </c>
      <c r="B24" s="28"/>
      <c r="D24" s="9">
        <v>0</v>
      </c>
      <c r="F24" s="23">
        <v>6349535730</v>
      </c>
      <c r="G24" s="23"/>
      <c r="H24" s="23">
        <v>5596698969</v>
      </c>
      <c r="I24" s="23"/>
      <c r="J24" s="23">
        <v>11946234699</v>
      </c>
      <c r="L24" s="10">
        <v>1.1599999999999999</v>
      </c>
      <c r="N24" s="23">
        <v>12000000000</v>
      </c>
      <c r="O24" s="23"/>
      <c r="P24" s="23">
        <v>71482138531</v>
      </c>
      <c r="Q24" s="23">
        <v>71482138531</v>
      </c>
      <c r="R24" s="23"/>
      <c r="S24" s="23">
        <v>5596698969</v>
      </c>
      <c r="T24" s="23"/>
      <c r="U24" s="23">
        <v>89078837500</v>
      </c>
      <c r="W24" s="10">
        <v>1.78</v>
      </c>
    </row>
    <row r="25" spans="1:23" ht="21.75" customHeight="1" x14ac:dyDescent="0.2">
      <c r="A25" s="28" t="s">
        <v>33</v>
      </c>
      <c r="B25" s="28"/>
      <c r="D25" s="9">
        <v>0</v>
      </c>
      <c r="F25" s="23">
        <v>-22370957582</v>
      </c>
      <c r="G25" s="23"/>
      <c r="H25" s="23">
        <v>-95603675</v>
      </c>
      <c r="I25" s="23"/>
      <c r="J25" s="23">
        <v>-22466561257</v>
      </c>
      <c r="L25" s="10">
        <v>-2.19</v>
      </c>
      <c r="N25" s="23">
        <v>19908486585</v>
      </c>
      <c r="O25" s="23"/>
      <c r="P25" s="23">
        <v>-27620660999</v>
      </c>
      <c r="Q25" s="23">
        <v>-27620661000</v>
      </c>
      <c r="R25" s="23"/>
      <c r="S25" s="23">
        <v>9644167603</v>
      </c>
      <c r="T25" s="23"/>
      <c r="U25" s="23">
        <v>1931993189</v>
      </c>
      <c r="W25" s="10">
        <v>0.04</v>
      </c>
    </row>
    <row r="26" spans="1:23" ht="21.75" customHeight="1" x14ac:dyDescent="0.2">
      <c r="A26" s="28" t="s">
        <v>38</v>
      </c>
      <c r="B26" s="28"/>
      <c r="D26" s="9">
        <v>0</v>
      </c>
      <c r="F26" s="23">
        <v>-78210188031</v>
      </c>
      <c r="G26" s="23"/>
      <c r="H26" s="23">
        <v>106567161355</v>
      </c>
      <c r="I26" s="23"/>
      <c r="J26" s="23">
        <v>28356973324</v>
      </c>
      <c r="L26" s="10">
        <v>2.76</v>
      </c>
      <c r="N26" s="23">
        <v>1864555483</v>
      </c>
      <c r="O26" s="23"/>
      <c r="P26" s="23">
        <v>8033671983</v>
      </c>
      <c r="Q26" s="23">
        <v>8033671983</v>
      </c>
      <c r="R26" s="23"/>
      <c r="S26" s="23">
        <v>106567161355</v>
      </c>
      <c r="T26" s="23"/>
      <c r="U26" s="23">
        <v>116465388821</v>
      </c>
      <c r="W26" s="10">
        <v>2.33</v>
      </c>
    </row>
    <row r="27" spans="1:23" ht="21.75" customHeight="1" x14ac:dyDescent="0.2">
      <c r="A27" s="28" t="s">
        <v>126</v>
      </c>
      <c r="B27" s="28"/>
      <c r="D27" s="9">
        <v>0</v>
      </c>
      <c r="F27" s="23">
        <v>0</v>
      </c>
      <c r="G27" s="23"/>
      <c r="H27" s="23">
        <v>0</v>
      </c>
      <c r="I27" s="23"/>
      <c r="J27" s="23">
        <v>0</v>
      </c>
      <c r="L27" s="10">
        <v>0</v>
      </c>
      <c r="N27" s="23">
        <v>0</v>
      </c>
      <c r="O27" s="23"/>
      <c r="P27" s="23">
        <v>0</v>
      </c>
      <c r="Q27" s="23">
        <v>0</v>
      </c>
      <c r="R27" s="23"/>
      <c r="S27" s="23">
        <v>17688649840</v>
      </c>
      <c r="T27" s="23"/>
      <c r="U27" s="23">
        <v>17688649840</v>
      </c>
      <c r="W27" s="10">
        <v>0.35</v>
      </c>
    </row>
    <row r="28" spans="1:23" ht="21.75" customHeight="1" x14ac:dyDescent="0.2">
      <c r="A28" s="28" t="s">
        <v>127</v>
      </c>
      <c r="B28" s="28"/>
      <c r="D28" s="9">
        <v>0</v>
      </c>
      <c r="F28" s="23">
        <v>0</v>
      </c>
      <c r="G28" s="23"/>
      <c r="H28" s="23">
        <v>0</v>
      </c>
      <c r="I28" s="23"/>
      <c r="J28" s="23">
        <v>0</v>
      </c>
      <c r="L28" s="10">
        <v>0</v>
      </c>
      <c r="N28" s="23">
        <v>28276435</v>
      </c>
      <c r="O28" s="23"/>
      <c r="P28" s="23">
        <v>0</v>
      </c>
      <c r="Q28" s="23">
        <v>0</v>
      </c>
      <c r="R28" s="23"/>
      <c r="S28" s="23">
        <v>-193583827</v>
      </c>
      <c r="T28" s="23"/>
      <c r="U28" s="23">
        <v>-165307392</v>
      </c>
      <c r="W28" s="10">
        <v>0</v>
      </c>
    </row>
    <row r="29" spans="1:23" ht="21.75" customHeight="1" x14ac:dyDescent="0.2">
      <c r="A29" s="28" t="s">
        <v>128</v>
      </c>
      <c r="B29" s="28"/>
      <c r="D29" s="9">
        <v>0</v>
      </c>
      <c r="F29" s="23">
        <v>0</v>
      </c>
      <c r="G29" s="23"/>
      <c r="H29" s="23">
        <v>0</v>
      </c>
      <c r="I29" s="23"/>
      <c r="J29" s="23">
        <v>0</v>
      </c>
      <c r="L29" s="10">
        <v>0</v>
      </c>
      <c r="N29" s="23">
        <v>0</v>
      </c>
      <c r="O29" s="23"/>
      <c r="P29" s="23">
        <v>0</v>
      </c>
      <c r="Q29" s="23">
        <v>0</v>
      </c>
      <c r="R29" s="23"/>
      <c r="S29" s="23">
        <v>5578593999</v>
      </c>
      <c r="T29" s="23"/>
      <c r="U29" s="23">
        <v>5578593999</v>
      </c>
      <c r="W29" s="10">
        <v>0.11</v>
      </c>
    </row>
    <row r="30" spans="1:23" ht="21.75" customHeight="1" x14ac:dyDescent="0.2">
      <c r="A30" s="28" t="s">
        <v>129</v>
      </c>
      <c r="B30" s="28"/>
      <c r="D30" s="9">
        <v>0</v>
      </c>
      <c r="F30" s="23">
        <v>0</v>
      </c>
      <c r="G30" s="23"/>
      <c r="H30" s="23">
        <v>0</v>
      </c>
      <c r="I30" s="23"/>
      <c r="J30" s="23">
        <v>0</v>
      </c>
      <c r="L30" s="10">
        <v>0</v>
      </c>
      <c r="N30" s="23">
        <v>0</v>
      </c>
      <c r="O30" s="23"/>
      <c r="P30" s="23">
        <v>0</v>
      </c>
      <c r="Q30" s="23">
        <v>0</v>
      </c>
      <c r="R30" s="23"/>
      <c r="S30" s="23">
        <v>1203825497</v>
      </c>
      <c r="T30" s="23"/>
      <c r="U30" s="23">
        <v>1203825497</v>
      </c>
      <c r="W30" s="10">
        <v>0.02</v>
      </c>
    </row>
    <row r="31" spans="1:23" ht="21.75" customHeight="1" x14ac:dyDescent="0.2">
      <c r="A31" s="28" t="s">
        <v>130</v>
      </c>
      <c r="B31" s="28"/>
      <c r="D31" s="9">
        <v>0</v>
      </c>
      <c r="F31" s="23">
        <v>0</v>
      </c>
      <c r="G31" s="23"/>
      <c r="H31" s="23">
        <v>0</v>
      </c>
      <c r="I31" s="23"/>
      <c r="J31" s="23">
        <v>0</v>
      </c>
      <c r="L31" s="10">
        <v>0</v>
      </c>
      <c r="N31" s="23">
        <v>0</v>
      </c>
      <c r="O31" s="23"/>
      <c r="P31" s="23">
        <v>0</v>
      </c>
      <c r="Q31" s="23">
        <v>0</v>
      </c>
      <c r="R31" s="23"/>
      <c r="S31" s="23">
        <v>2800849142</v>
      </c>
      <c r="T31" s="23"/>
      <c r="U31" s="23">
        <v>2800849142</v>
      </c>
      <c r="W31" s="10">
        <v>0.06</v>
      </c>
    </row>
    <row r="32" spans="1:23" ht="21.75" customHeight="1" x14ac:dyDescent="0.2">
      <c r="A32" s="28" t="s">
        <v>131</v>
      </c>
      <c r="B32" s="28"/>
      <c r="D32" s="9">
        <v>0</v>
      </c>
      <c r="F32" s="23">
        <v>0</v>
      </c>
      <c r="G32" s="23"/>
      <c r="H32" s="23">
        <v>0</v>
      </c>
      <c r="I32" s="23"/>
      <c r="J32" s="23">
        <v>0</v>
      </c>
      <c r="L32" s="10">
        <v>0</v>
      </c>
      <c r="N32" s="23">
        <v>0</v>
      </c>
      <c r="O32" s="23"/>
      <c r="P32" s="23">
        <v>0</v>
      </c>
      <c r="Q32" s="23">
        <v>0</v>
      </c>
      <c r="R32" s="23"/>
      <c r="S32" s="23">
        <v>1532372</v>
      </c>
      <c r="T32" s="23"/>
      <c r="U32" s="23">
        <v>1532372</v>
      </c>
      <c r="W32" s="10">
        <v>0</v>
      </c>
    </row>
    <row r="33" spans="1:23" ht="21.75" customHeight="1" x14ac:dyDescent="0.2">
      <c r="A33" s="28" t="s">
        <v>28</v>
      </c>
      <c r="B33" s="28"/>
      <c r="D33" s="9">
        <v>0</v>
      </c>
      <c r="F33" s="23">
        <v>-66634502672</v>
      </c>
      <c r="G33" s="23"/>
      <c r="H33" s="23">
        <v>0</v>
      </c>
      <c r="I33" s="23"/>
      <c r="J33" s="23">
        <v>-66634502672</v>
      </c>
      <c r="L33" s="10">
        <v>-6.49</v>
      </c>
      <c r="N33" s="23">
        <v>18095000000</v>
      </c>
      <c r="O33" s="23"/>
      <c r="P33" s="23">
        <v>103747980573</v>
      </c>
      <c r="Q33" s="23">
        <v>103747980573</v>
      </c>
      <c r="R33" s="23"/>
      <c r="S33" s="23">
        <v>857321352</v>
      </c>
      <c r="T33" s="23"/>
      <c r="U33" s="23">
        <v>122700301925</v>
      </c>
      <c r="W33" s="10">
        <v>2.46</v>
      </c>
    </row>
    <row r="34" spans="1:23" ht="21.75" customHeight="1" x14ac:dyDescent="0.2">
      <c r="A34" s="28" t="s">
        <v>132</v>
      </c>
      <c r="B34" s="28"/>
      <c r="D34" s="9">
        <v>0</v>
      </c>
      <c r="F34" s="23">
        <v>0</v>
      </c>
      <c r="G34" s="23"/>
      <c r="H34" s="23">
        <v>0</v>
      </c>
      <c r="I34" s="23"/>
      <c r="J34" s="23">
        <v>0</v>
      </c>
      <c r="L34" s="10">
        <v>0</v>
      </c>
      <c r="N34" s="23">
        <v>0</v>
      </c>
      <c r="O34" s="23"/>
      <c r="P34" s="23">
        <v>0</v>
      </c>
      <c r="Q34" s="23">
        <v>0</v>
      </c>
      <c r="R34" s="23"/>
      <c r="S34" s="23">
        <v>1583004966</v>
      </c>
      <c r="T34" s="23"/>
      <c r="U34" s="23">
        <v>1583004966</v>
      </c>
      <c r="W34" s="10">
        <v>0.03</v>
      </c>
    </row>
    <row r="35" spans="1:23" ht="21.75" customHeight="1" x14ac:dyDescent="0.2">
      <c r="A35" s="28" t="s">
        <v>64</v>
      </c>
      <c r="B35" s="28"/>
      <c r="D35" s="9">
        <v>0</v>
      </c>
      <c r="F35" s="23">
        <v>-67228351</v>
      </c>
      <c r="G35" s="23"/>
      <c r="H35" s="23">
        <v>0</v>
      </c>
      <c r="I35" s="23"/>
      <c r="J35" s="23">
        <v>-67228351</v>
      </c>
      <c r="L35" s="10">
        <v>-0.01</v>
      </c>
      <c r="N35" s="23">
        <v>0</v>
      </c>
      <c r="O35" s="23"/>
      <c r="P35" s="23">
        <v>-67228351</v>
      </c>
      <c r="Q35" s="23">
        <v>-67228351</v>
      </c>
      <c r="R35" s="23"/>
      <c r="S35" s="23">
        <v>197851829</v>
      </c>
      <c r="T35" s="23"/>
      <c r="U35" s="23">
        <v>130623478</v>
      </c>
      <c r="W35" s="10">
        <v>0</v>
      </c>
    </row>
    <row r="36" spans="1:23" ht="21.75" customHeight="1" x14ac:dyDescent="0.2">
      <c r="A36" s="28" t="s">
        <v>29</v>
      </c>
      <c r="B36" s="28"/>
      <c r="D36" s="9">
        <v>0</v>
      </c>
      <c r="F36" s="23">
        <v>-1694549092</v>
      </c>
      <c r="G36" s="23"/>
      <c r="H36" s="23">
        <v>0</v>
      </c>
      <c r="I36" s="23"/>
      <c r="J36" s="23">
        <v>-1694549092</v>
      </c>
      <c r="L36" s="10">
        <v>-0.17</v>
      </c>
      <c r="N36" s="23">
        <v>11989998624</v>
      </c>
      <c r="O36" s="23"/>
      <c r="P36" s="23">
        <v>14395108956</v>
      </c>
      <c r="Q36" s="23">
        <v>14395108957</v>
      </c>
      <c r="R36" s="23"/>
      <c r="S36" s="23">
        <v>18527078</v>
      </c>
      <c r="T36" s="23"/>
      <c r="U36" s="23">
        <v>26403634658</v>
      </c>
      <c r="W36" s="10">
        <v>0.53</v>
      </c>
    </row>
    <row r="37" spans="1:23" ht="21.75" customHeight="1" x14ac:dyDescent="0.2">
      <c r="A37" s="28" t="s">
        <v>133</v>
      </c>
      <c r="B37" s="28"/>
      <c r="D37" s="9">
        <v>0</v>
      </c>
      <c r="F37" s="23">
        <v>0</v>
      </c>
      <c r="G37" s="23"/>
      <c r="H37" s="23">
        <v>0</v>
      </c>
      <c r="I37" s="23"/>
      <c r="J37" s="23">
        <v>0</v>
      </c>
      <c r="L37" s="10">
        <v>0</v>
      </c>
      <c r="N37" s="23">
        <v>60000000</v>
      </c>
      <c r="O37" s="23"/>
      <c r="P37" s="23">
        <v>0</v>
      </c>
      <c r="Q37" s="23">
        <v>0</v>
      </c>
      <c r="R37" s="23"/>
      <c r="S37" s="23">
        <v>-90296555</v>
      </c>
      <c r="T37" s="23"/>
      <c r="U37" s="23">
        <v>-30296555</v>
      </c>
      <c r="W37" s="10">
        <v>0</v>
      </c>
    </row>
    <row r="38" spans="1:23" ht="21.75" customHeight="1" x14ac:dyDescent="0.2">
      <c r="A38" s="28" t="s">
        <v>44</v>
      </c>
      <c r="B38" s="28"/>
      <c r="D38" s="9">
        <v>0</v>
      </c>
      <c r="F38" s="23">
        <v>29960654341</v>
      </c>
      <c r="G38" s="23"/>
      <c r="H38" s="23">
        <v>0</v>
      </c>
      <c r="I38" s="23"/>
      <c r="J38" s="23">
        <v>29960654341</v>
      </c>
      <c r="L38" s="10">
        <v>2.92</v>
      </c>
      <c r="N38" s="23">
        <v>0</v>
      </c>
      <c r="O38" s="23"/>
      <c r="P38" s="23">
        <v>82349737653</v>
      </c>
      <c r="Q38" s="23">
        <v>82349737653</v>
      </c>
      <c r="R38" s="23"/>
      <c r="S38" s="23">
        <v>-102198193</v>
      </c>
      <c r="T38" s="23"/>
      <c r="U38" s="23">
        <v>82247539460</v>
      </c>
      <c r="W38" s="10">
        <v>1.65</v>
      </c>
    </row>
    <row r="39" spans="1:23" ht="21.75" customHeight="1" x14ac:dyDescent="0.2">
      <c r="A39" s="28" t="s">
        <v>134</v>
      </c>
      <c r="B39" s="28"/>
      <c r="D39" s="9">
        <v>0</v>
      </c>
      <c r="F39" s="23">
        <v>0</v>
      </c>
      <c r="G39" s="23"/>
      <c r="H39" s="23">
        <v>0</v>
      </c>
      <c r="I39" s="23"/>
      <c r="J39" s="23">
        <v>0</v>
      </c>
      <c r="L39" s="10">
        <v>0</v>
      </c>
      <c r="N39" s="23">
        <v>0</v>
      </c>
      <c r="O39" s="23"/>
      <c r="P39" s="23">
        <v>0</v>
      </c>
      <c r="Q39" s="23">
        <v>0</v>
      </c>
      <c r="R39" s="23"/>
      <c r="S39" s="23">
        <v>1841902</v>
      </c>
      <c r="T39" s="23"/>
      <c r="U39" s="23">
        <v>1841902</v>
      </c>
      <c r="W39" s="10">
        <v>0</v>
      </c>
    </row>
    <row r="40" spans="1:23" ht="21.75" customHeight="1" x14ac:dyDescent="0.2">
      <c r="A40" s="28" t="s">
        <v>73</v>
      </c>
      <c r="B40" s="28"/>
      <c r="D40" s="9">
        <v>0</v>
      </c>
      <c r="F40" s="23">
        <v>609695085</v>
      </c>
      <c r="G40" s="23"/>
      <c r="H40" s="23">
        <v>0</v>
      </c>
      <c r="I40" s="23"/>
      <c r="J40" s="23">
        <v>609695085</v>
      </c>
      <c r="L40" s="10">
        <v>0.06</v>
      </c>
      <c r="N40" s="23">
        <v>0</v>
      </c>
      <c r="O40" s="23"/>
      <c r="P40" s="23">
        <v>609695085</v>
      </c>
      <c r="Q40" s="23">
        <v>609695086</v>
      </c>
      <c r="R40" s="23"/>
      <c r="S40" s="23">
        <v>-2458</v>
      </c>
      <c r="T40" s="23"/>
      <c r="U40" s="23">
        <v>609692627</v>
      </c>
      <c r="W40" s="10">
        <v>0.01</v>
      </c>
    </row>
    <row r="41" spans="1:23" ht="21.75" customHeight="1" x14ac:dyDescent="0.2">
      <c r="A41" s="28" t="s">
        <v>45</v>
      </c>
      <c r="B41" s="28"/>
      <c r="D41" s="9">
        <v>0</v>
      </c>
      <c r="F41" s="23">
        <v>-996161191</v>
      </c>
      <c r="G41" s="23"/>
      <c r="H41" s="23">
        <v>0</v>
      </c>
      <c r="I41" s="23"/>
      <c r="J41" s="23">
        <v>-996161191</v>
      </c>
      <c r="L41" s="10">
        <v>-0.1</v>
      </c>
      <c r="N41" s="23">
        <v>0</v>
      </c>
      <c r="O41" s="23"/>
      <c r="P41" s="23">
        <v>11315819245</v>
      </c>
      <c r="Q41" s="23">
        <v>11315819246</v>
      </c>
      <c r="R41" s="23"/>
      <c r="S41" s="23">
        <v>-1392270348</v>
      </c>
      <c r="T41" s="23"/>
      <c r="U41" s="23">
        <v>9923548897</v>
      </c>
      <c r="W41" s="10">
        <v>0.2</v>
      </c>
    </row>
    <row r="42" spans="1:23" ht="21.75" customHeight="1" x14ac:dyDescent="0.2">
      <c r="A42" s="28" t="s">
        <v>36</v>
      </c>
      <c r="B42" s="28"/>
      <c r="D42" s="9">
        <v>0</v>
      </c>
      <c r="F42" s="23">
        <v>8597314245</v>
      </c>
      <c r="G42" s="23"/>
      <c r="H42" s="23">
        <v>0</v>
      </c>
      <c r="I42" s="23"/>
      <c r="J42" s="23">
        <v>8597314245</v>
      </c>
      <c r="L42" s="10">
        <v>0.84</v>
      </c>
      <c r="N42" s="23">
        <v>0</v>
      </c>
      <c r="O42" s="23"/>
      <c r="P42" s="23">
        <v>21699945366</v>
      </c>
      <c r="Q42" s="23">
        <v>0</v>
      </c>
      <c r="R42" s="23"/>
      <c r="S42" s="23">
        <v>-1755150156</v>
      </c>
      <c r="T42" s="23"/>
      <c r="U42" s="23">
        <v>19944795210</v>
      </c>
      <c r="W42" s="10">
        <v>0.4</v>
      </c>
    </row>
    <row r="43" spans="1:23" ht="21.75" customHeight="1" x14ac:dyDescent="0.2">
      <c r="A43" s="28" t="s">
        <v>135</v>
      </c>
      <c r="B43" s="28"/>
      <c r="D43" s="9">
        <v>0</v>
      </c>
      <c r="F43" s="23">
        <v>0</v>
      </c>
      <c r="G43" s="23"/>
      <c r="H43" s="23">
        <v>0</v>
      </c>
      <c r="I43" s="23"/>
      <c r="J43" s="23">
        <v>0</v>
      </c>
      <c r="L43" s="10">
        <v>0</v>
      </c>
      <c r="N43" s="23">
        <v>0</v>
      </c>
      <c r="O43" s="23"/>
      <c r="P43" s="23">
        <v>0</v>
      </c>
      <c r="Q43" s="23">
        <v>21699945366</v>
      </c>
      <c r="R43" s="23"/>
      <c r="S43" s="23">
        <v>6452226976</v>
      </c>
      <c r="T43" s="23"/>
      <c r="U43" s="23">
        <v>6452226976</v>
      </c>
      <c r="W43" s="10">
        <v>0.13</v>
      </c>
    </row>
    <row r="44" spans="1:23" ht="21.75" customHeight="1" x14ac:dyDescent="0.2">
      <c r="A44" s="28" t="s">
        <v>25</v>
      </c>
      <c r="B44" s="28"/>
      <c r="D44" s="9">
        <v>0</v>
      </c>
      <c r="F44" s="23">
        <v>53661961600</v>
      </c>
      <c r="G44" s="23"/>
      <c r="H44" s="23">
        <v>0</v>
      </c>
      <c r="I44" s="23"/>
      <c r="J44" s="23">
        <v>53661961600</v>
      </c>
      <c r="L44" s="10">
        <v>5.23</v>
      </c>
      <c r="N44" s="23">
        <v>20800000000</v>
      </c>
      <c r="O44" s="23"/>
      <c r="P44" s="23">
        <v>38103167999</v>
      </c>
      <c r="Q44" s="23">
        <v>38103167999</v>
      </c>
      <c r="R44" s="23"/>
      <c r="S44" s="23">
        <v>-2684864164</v>
      </c>
      <c r="T44" s="23"/>
      <c r="U44" s="23">
        <v>56218303835</v>
      </c>
      <c r="W44" s="10">
        <v>1.1299999999999999</v>
      </c>
    </row>
    <row r="45" spans="1:23" ht="21.75" customHeight="1" x14ac:dyDescent="0.2">
      <c r="A45" s="28" t="s">
        <v>136</v>
      </c>
      <c r="B45" s="28"/>
      <c r="D45" s="9">
        <v>0</v>
      </c>
      <c r="F45" s="23">
        <v>0</v>
      </c>
      <c r="G45" s="23"/>
      <c r="H45" s="23">
        <v>0</v>
      </c>
      <c r="I45" s="23"/>
      <c r="J45" s="23">
        <v>0</v>
      </c>
      <c r="L45" s="10">
        <v>0</v>
      </c>
      <c r="N45" s="23">
        <v>0</v>
      </c>
      <c r="O45" s="23"/>
      <c r="P45" s="23">
        <v>0</v>
      </c>
      <c r="Q45" s="23">
        <v>0</v>
      </c>
      <c r="R45" s="23"/>
      <c r="S45" s="23">
        <v>734788171</v>
      </c>
      <c r="T45" s="23"/>
      <c r="U45" s="23">
        <v>734788171</v>
      </c>
      <c r="W45" s="10">
        <v>0.01</v>
      </c>
    </row>
    <row r="46" spans="1:23" ht="21.75" customHeight="1" x14ac:dyDescent="0.2">
      <c r="A46" s="28" t="s">
        <v>20</v>
      </c>
      <c r="B46" s="28"/>
      <c r="D46" s="9">
        <v>0</v>
      </c>
      <c r="F46" s="23">
        <v>15128429709</v>
      </c>
      <c r="G46" s="23"/>
      <c r="H46" s="23">
        <v>0</v>
      </c>
      <c r="I46" s="23"/>
      <c r="J46" s="23">
        <v>15128429709</v>
      </c>
      <c r="L46" s="10">
        <v>1.47</v>
      </c>
      <c r="N46" s="23">
        <v>7783700204</v>
      </c>
      <c r="O46" s="23"/>
      <c r="P46" s="23">
        <v>114944343829</v>
      </c>
      <c r="Q46" s="23">
        <v>114944343829</v>
      </c>
      <c r="R46" s="23"/>
      <c r="S46" s="23">
        <v>-2584</v>
      </c>
      <c r="T46" s="23"/>
      <c r="U46" s="23">
        <v>122728041449</v>
      </c>
      <c r="W46" s="10">
        <v>2.46</v>
      </c>
    </row>
    <row r="47" spans="1:23" ht="21.75" customHeight="1" x14ac:dyDescent="0.2">
      <c r="A47" s="28" t="s">
        <v>80</v>
      </c>
      <c r="B47" s="28"/>
      <c r="D47" s="9">
        <v>0</v>
      </c>
      <c r="F47" s="23">
        <v>3643114513</v>
      </c>
      <c r="G47" s="23"/>
      <c r="H47" s="23">
        <v>0</v>
      </c>
      <c r="I47" s="23"/>
      <c r="J47" s="23">
        <v>3643114513</v>
      </c>
      <c r="L47" s="10">
        <v>0.35</v>
      </c>
      <c r="N47" s="23">
        <v>0</v>
      </c>
      <c r="O47" s="23"/>
      <c r="P47" s="23">
        <v>3643114513</v>
      </c>
      <c r="Q47" s="23">
        <v>3643114514</v>
      </c>
      <c r="R47" s="23"/>
      <c r="S47" s="23">
        <v>1278939900</v>
      </c>
      <c r="T47" s="23"/>
      <c r="U47" s="23">
        <v>4922054413</v>
      </c>
      <c r="W47" s="10">
        <v>0.1</v>
      </c>
    </row>
    <row r="48" spans="1:23" ht="21.75" customHeight="1" x14ac:dyDescent="0.2">
      <c r="A48" s="28" t="s">
        <v>53</v>
      </c>
      <c r="B48" s="28"/>
      <c r="D48" s="9">
        <v>0</v>
      </c>
      <c r="F48" s="23">
        <v>5358257999</v>
      </c>
      <c r="G48" s="23"/>
      <c r="H48" s="23">
        <v>0</v>
      </c>
      <c r="I48" s="23"/>
      <c r="J48" s="23">
        <v>5358257999</v>
      </c>
      <c r="L48" s="10">
        <v>0.52</v>
      </c>
      <c r="N48" s="23">
        <v>3193463231</v>
      </c>
      <c r="O48" s="23"/>
      <c r="P48" s="23">
        <v>4064505381</v>
      </c>
      <c r="Q48" s="23">
        <v>4064505382</v>
      </c>
      <c r="R48" s="23"/>
      <c r="S48" s="23">
        <v>0</v>
      </c>
      <c r="T48" s="23"/>
      <c r="U48" s="23">
        <v>7257968612</v>
      </c>
      <c r="W48" s="10">
        <v>0.15</v>
      </c>
    </row>
    <row r="49" spans="1:23" ht="21.75" customHeight="1" x14ac:dyDescent="0.2">
      <c r="A49" s="28" t="s">
        <v>23</v>
      </c>
      <c r="B49" s="28"/>
      <c r="D49" s="9">
        <v>0</v>
      </c>
      <c r="F49" s="23">
        <v>1545956659</v>
      </c>
      <c r="G49" s="23"/>
      <c r="H49" s="23">
        <v>0</v>
      </c>
      <c r="I49" s="23"/>
      <c r="J49" s="23">
        <v>1545956659</v>
      </c>
      <c r="L49" s="10">
        <v>0.15</v>
      </c>
      <c r="N49" s="23">
        <v>9060851061</v>
      </c>
      <c r="O49" s="23"/>
      <c r="P49" s="23">
        <v>59387359500</v>
      </c>
      <c r="Q49" s="23">
        <v>59387359500</v>
      </c>
      <c r="R49" s="23"/>
      <c r="S49" s="23">
        <v>0</v>
      </c>
      <c r="T49" s="23"/>
      <c r="U49" s="23">
        <v>68448210999</v>
      </c>
      <c r="W49" s="10">
        <v>1.37</v>
      </c>
    </row>
    <row r="50" spans="1:23" ht="21.75" customHeight="1" x14ac:dyDescent="0.2">
      <c r="A50" s="28" t="s">
        <v>21</v>
      </c>
      <c r="B50" s="28"/>
      <c r="D50" s="9">
        <v>0</v>
      </c>
      <c r="F50" s="23">
        <v>66548319646</v>
      </c>
      <c r="G50" s="23"/>
      <c r="H50" s="23">
        <v>0</v>
      </c>
      <c r="I50" s="23"/>
      <c r="J50" s="23">
        <v>66548319646</v>
      </c>
      <c r="L50" s="10">
        <v>6.48</v>
      </c>
      <c r="N50" s="23">
        <v>37885031860</v>
      </c>
      <c r="O50" s="23"/>
      <c r="P50" s="23">
        <v>434918896008</v>
      </c>
      <c r="Q50" s="23">
        <v>434918896009</v>
      </c>
      <c r="R50" s="23"/>
      <c r="S50" s="23">
        <v>0</v>
      </c>
      <c r="T50" s="23"/>
      <c r="U50" s="23">
        <v>472803927868</v>
      </c>
      <c r="W50" s="10">
        <v>9.4700000000000006</v>
      </c>
    </row>
    <row r="51" spans="1:23" ht="21.75" customHeight="1" x14ac:dyDescent="0.2">
      <c r="A51" s="28" t="s">
        <v>51</v>
      </c>
      <c r="B51" s="28"/>
      <c r="D51" s="9">
        <v>0</v>
      </c>
      <c r="F51" s="23">
        <v>48081494933</v>
      </c>
      <c r="G51" s="23"/>
      <c r="H51" s="23">
        <v>0</v>
      </c>
      <c r="I51" s="23"/>
      <c r="J51" s="23">
        <v>48081494933</v>
      </c>
      <c r="L51" s="10">
        <v>4.68</v>
      </c>
      <c r="N51" s="23">
        <v>2767050000</v>
      </c>
      <c r="O51" s="23"/>
      <c r="P51" s="23">
        <v>80829738962</v>
      </c>
      <c r="Q51" s="23">
        <v>80829738962</v>
      </c>
      <c r="R51" s="23"/>
      <c r="S51" s="23">
        <v>0</v>
      </c>
      <c r="T51" s="23"/>
      <c r="U51" s="23">
        <v>83596788962</v>
      </c>
      <c r="W51" s="10">
        <v>1.67</v>
      </c>
    </row>
    <row r="52" spans="1:23" ht="21.75" customHeight="1" x14ac:dyDescent="0.2">
      <c r="A52" s="28" t="s">
        <v>22</v>
      </c>
      <c r="B52" s="28"/>
      <c r="D52" s="9">
        <v>0</v>
      </c>
      <c r="F52" s="23">
        <v>13989022459</v>
      </c>
      <c r="G52" s="23"/>
      <c r="H52" s="23">
        <v>0</v>
      </c>
      <c r="I52" s="23"/>
      <c r="J52" s="23">
        <v>13989022459</v>
      </c>
      <c r="L52" s="10">
        <v>1.36</v>
      </c>
      <c r="N52" s="23">
        <v>28346227133</v>
      </c>
      <c r="O52" s="23"/>
      <c r="P52" s="23">
        <v>219601258240</v>
      </c>
      <c r="Q52" s="23">
        <v>219601258240</v>
      </c>
      <c r="R52" s="23"/>
      <c r="S52" s="23">
        <v>0</v>
      </c>
      <c r="T52" s="23"/>
      <c r="U52" s="23">
        <v>247947485373</v>
      </c>
      <c r="W52" s="10">
        <v>4.96</v>
      </c>
    </row>
    <row r="53" spans="1:23" ht="21.75" customHeight="1" x14ac:dyDescent="0.2">
      <c r="A53" s="28" t="s">
        <v>46</v>
      </c>
      <c r="B53" s="28"/>
      <c r="D53" s="9">
        <v>0</v>
      </c>
      <c r="F53" s="23">
        <v>30375865375</v>
      </c>
      <c r="G53" s="23"/>
      <c r="H53" s="23">
        <v>0</v>
      </c>
      <c r="I53" s="23"/>
      <c r="J53" s="23">
        <v>30375865375</v>
      </c>
      <c r="L53" s="10">
        <v>2.96</v>
      </c>
      <c r="N53" s="23">
        <v>5925000000</v>
      </c>
      <c r="O53" s="23"/>
      <c r="P53" s="23">
        <v>70883551652</v>
      </c>
      <c r="Q53" s="23">
        <v>70883551653</v>
      </c>
      <c r="R53" s="23"/>
      <c r="S53" s="23">
        <v>0</v>
      </c>
      <c r="T53" s="23"/>
      <c r="U53" s="23">
        <v>76808551652</v>
      </c>
      <c r="W53" s="10">
        <v>1.54</v>
      </c>
    </row>
    <row r="54" spans="1:23" ht="21.75" customHeight="1" x14ac:dyDescent="0.2">
      <c r="A54" s="28" t="s">
        <v>37</v>
      </c>
      <c r="B54" s="28"/>
      <c r="D54" s="9">
        <v>0</v>
      </c>
      <c r="F54" s="23">
        <v>20224682970</v>
      </c>
      <c r="G54" s="23"/>
      <c r="H54" s="23">
        <v>0</v>
      </c>
      <c r="I54" s="23"/>
      <c r="J54" s="23">
        <v>20224682970</v>
      </c>
      <c r="L54" s="10">
        <v>1.97</v>
      </c>
      <c r="N54" s="23">
        <v>5058926417</v>
      </c>
      <c r="O54" s="23"/>
      <c r="P54" s="23">
        <v>9653707988</v>
      </c>
      <c r="Q54" s="23">
        <v>9653707988</v>
      </c>
      <c r="R54" s="23"/>
      <c r="S54" s="23">
        <v>0</v>
      </c>
      <c r="T54" s="23"/>
      <c r="U54" s="23">
        <v>14712634405</v>
      </c>
      <c r="W54" s="10">
        <v>0.28999999999999998</v>
      </c>
    </row>
    <row r="55" spans="1:23" ht="21.75" customHeight="1" x14ac:dyDescent="0.2">
      <c r="A55" s="28" t="s">
        <v>58</v>
      </c>
      <c r="B55" s="28"/>
      <c r="D55" s="9">
        <v>0</v>
      </c>
      <c r="F55" s="23">
        <v>136709999250</v>
      </c>
      <c r="G55" s="23"/>
      <c r="H55" s="23">
        <v>0</v>
      </c>
      <c r="I55" s="23"/>
      <c r="J55" s="23">
        <v>136709999250</v>
      </c>
      <c r="L55" s="10">
        <v>13.32</v>
      </c>
      <c r="N55" s="23">
        <v>32000000000</v>
      </c>
      <c r="O55" s="23"/>
      <c r="P55" s="23">
        <v>341265405335</v>
      </c>
      <c r="Q55" s="23">
        <v>341265405335</v>
      </c>
      <c r="R55" s="23"/>
      <c r="S55" s="23">
        <v>0</v>
      </c>
      <c r="T55" s="23"/>
      <c r="U55" s="23">
        <v>373265405335</v>
      </c>
      <c r="W55" s="10">
        <v>7.47</v>
      </c>
    </row>
    <row r="56" spans="1:23" ht="21.75" customHeight="1" x14ac:dyDescent="0.2">
      <c r="A56" s="28" t="s">
        <v>24</v>
      </c>
      <c r="B56" s="28"/>
      <c r="D56" s="9">
        <v>0</v>
      </c>
      <c r="F56" s="23">
        <v>12673099388</v>
      </c>
      <c r="G56" s="23"/>
      <c r="H56" s="23">
        <v>0</v>
      </c>
      <c r="I56" s="23"/>
      <c r="J56" s="23">
        <v>12673099388</v>
      </c>
      <c r="L56" s="10">
        <v>1.23</v>
      </c>
      <c r="N56" s="23">
        <v>17297648772</v>
      </c>
      <c r="O56" s="23"/>
      <c r="P56" s="23">
        <v>143483247135</v>
      </c>
      <c r="Q56" s="23">
        <v>143483247136</v>
      </c>
      <c r="R56" s="23"/>
      <c r="S56" s="23">
        <v>0</v>
      </c>
      <c r="T56" s="23"/>
      <c r="U56" s="23">
        <v>160780895907</v>
      </c>
      <c r="W56" s="10">
        <v>3.22</v>
      </c>
    </row>
    <row r="57" spans="1:23" ht="21.75" customHeight="1" x14ac:dyDescent="0.2">
      <c r="A57" s="28" t="s">
        <v>19</v>
      </c>
      <c r="B57" s="28"/>
      <c r="D57" s="9">
        <v>0</v>
      </c>
      <c r="F57" s="23">
        <v>4412289675</v>
      </c>
      <c r="G57" s="23"/>
      <c r="H57" s="23">
        <v>0</v>
      </c>
      <c r="I57" s="23"/>
      <c r="J57" s="23">
        <v>4412289675</v>
      </c>
      <c r="L57" s="10">
        <v>0.43</v>
      </c>
      <c r="N57" s="23">
        <v>478704039</v>
      </c>
      <c r="O57" s="23"/>
      <c r="P57" s="23">
        <v>6562024072</v>
      </c>
      <c r="Q57" s="23">
        <v>6562024073</v>
      </c>
      <c r="R57" s="23"/>
      <c r="S57" s="23">
        <v>0</v>
      </c>
      <c r="T57" s="23"/>
      <c r="U57" s="23">
        <v>7040728111</v>
      </c>
      <c r="W57" s="10">
        <v>0.14000000000000001</v>
      </c>
    </row>
    <row r="58" spans="1:23" ht="21.75" customHeight="1" x14ac:dyDescent="0.2">
      <c r="A58" s="28" t="s">
        <v>74</v>
      </c>
      <c r="B58" s="28"/>
      <c r="D58" s="9">
        <v>0</v>
      </c>
      <c r="F58" s="23">
        <v>-1382696735</v>
      </c>
      <c r="G58" s="23"/>
      <c r="H58" s="23">
        <v>0</v>
      </c>
      <c r="I58" s="23"/>
      <c r="J58" s="23">
        <v>-1382696735</v>
      </c>
      <c r="L58" s="10">
        <v>-0.13</v>
      </c>
      <c r="N58" s="23">
        <v>0</v>
      </c>
      <c r="O58" s="23"/>
      <c r="P58" s="23">
        <v>-1382696735</v>
      </c>
      <c r="Q58" s="23">
        <v>-1382696736</v>
      </c>
      <c r="R58" s="23"/>
      <c r="S58" s="23">
        <v>0</v>
      </c>
      <c r="T58" s="23"/>
      <c r="U58" s="23">
        <v>-1382696735</v>
      </c>
      <c r="W58" s="10">
        <v>-0.03</v>
      </c>
    </row>
    <row r="59" spans="1:23" ht="21.75" customHeight="1" x14ac:dyDescent="0.2">
      <c r="A59" s="28" t="s">
        <v>69</v>
      </c>
      <c r="B59" s="28"/>
      <c r="D59" s="9">
        <v>0</v>
      </c>
      <c r="F59" s="23">
        <v>3868291696</v>
      </c>
      <c r="G59" s="23"/>
      <c r="H59" s="23">
        <v>0</v>
      </c>
      <c r="I59" s="23"/>
      <c r="J59" s="23">
        <v>3868291696</v>
      </c>
      <c r="L59" s="10">
        <v>0.38</v>
      </c>
      <c r="N59" s="23">
        <v>0</v>
      </c>
      <c r="O59" s="23"/>
      <c r="P59" s="23">
        <v>3868291696</v>
      </c>
      <c r="Q59" s="23">
        <v>3868291697</v>
      </c>
      <c r="R59" s="23"/>
      <c r="S59" s="23">
        <v>0</v>
      </c>
      <c r="T59" s="23"/>
      <c r="U59" s="23">
        <v>3868291696</v>
      </c>
      <c r="W59" s="10">
        <v>0.08</v>
      </c>
    </row>
    <row r="60" spans="1:23" ht="21.75" customHeight="1" x14ac:dyDescent="0.2">
      <c r="A60" s="28" t="s">
        <v>32</v>
      </c>
      <c r="B60" s="28"/>
      <c r="D60" s="9">
        <v>0</v>
      </c>
      <c r="F60" s="23">
        <v>0</v>
      </c>
      <c r="G60" s="23"/>
      <c r="H60" s="23">
        <v>0</v>
      </c>
      <c r="I60" s="23"/>
      <c r="J60" s="23">
        <v>0</v>
      </c>
      <c r="L60" s="10">
        <v>0</v>
      </c>
      <c r="N60" s="23">
        <v>0</v>
      </c>
      <c r="O60" s="23"/>
      <c r="P60" s="23">
        <v>24464796295</v>
      </c>
      <c r="Q60" s="23">
        <v>24464796295</v>
      </c>
      <c r="R60" s="23"/>
      <c r="S60" s="23">
        <v>0</v>
      </c>
      <c r="T60" s="23"/>
      <c r="U60" s="23">
        <v>24464796295</v>
      </c>
      <c r="W60" s="10">
        <v>0.49</v>
      </c>
    </row>
    <row r="61" spans="1:23" ht="21.75" customHeight="1" x14ac:dyDescent="0.2">
      <c r="A61" s="28" t="s">
        <v>72</v>
      </c>
      <c r="B61" s="28"/>
      <c r="D61" s="9">
        <v>0</v>
      </c>
      <c r="F61" s="23">
        <v>-1943222135</v>
      </c>
      <c r="G61" s="23"/>
      <c r="H61" s="23">
        <v>0</v>
      </c>
      <c r="I61" s="23"/>
      <c r="J61" s="23">
        <v>-1943222135</v>
      </c>
      <c r="L61" s="10">
        <v>-0.19</v>
      </c>
      <c r="N61" s="23">
        <v>0</v>
      </c>
      <c r="O61" s="23"/>
      <c r="P61" s="23">
        <v>-1943222135</v>
      </c>
      <c r="Q61" s="23">
        <v>-1943222135</v>
      </c>
      <c r="R61" s="23"/>
      <c r="S61" s="23">
        <v>0</v>
      </c>
      <c r="T61" s="23"/>
      <c r="U61" s="23">
        <v>-1943222135</v>
      </c>
      <c r="W61" s="10">
        <v>-0.04</v>
      </c>
    </row>
    <row r="62" spans="1:23" ht="21.75" customHeight="1" x14ac:dyDescent="0.2">
      <c r="A62" s="28" t="s">
        <v>77</v>
      </c>
      <c r="B62" s="28"/>
      <c r="D62" s="9">
        <v>0</v>
      </c>
      <c r="F62" s="23">
        <v>1054629452</v>
      </c>
      <c r="G62" s="23"/>
      <c r="H62" s="23">
        <v>0</v>
      </c>
      <c r="I62" s="23"/>
      <c r="J62" s="23">
        <v>1054629452</v>
      </c>
      <c r="L62" s="10">
        <v>0.1</v>
      </c>
      <c r="N62" s="23">
        <v>0</v>
      </c>
      <c r="O62" s="23"/>
      <c r="P62" s="23">
        <v>1054629452</v>
      </c>
      <c r="Q62" s="23">
        <v>1054629453</v>
      </c>
      <c r="R62" s="23"/>
      <c r="S62" s="23">
        <v>0</v>
      </c>
      <c r="T62" s="23"/>
      <c r="U62" s="23">
        <v>1054629452</v>
      </c>
      <c r="W62" s="10">
        <v>0.02</v>
      </c>
    </row>
    <row r="63" spans="1:23" ht="21.75" customHeight="1" x14ac:dyDescent="0.2">
      <c r="A63" s="28" t="s">
        <v>60</v>
      </c>
      <c r="B63" s="28"/>
      <c r="D63" s="9">
        <v>0</v>
      </c>
      <c r="F63" s="23">
        <v>8034588633</v>
      </c>
      <c r="G63" s="23"/>
      <c r="H63" s="23">
        <v>0</v>
      </c>
      <c r="I63" s="23"/>
      <c r="J63" s="23">
        <v>8034588633</v>
      </c>
      <c r="L63" s="10">
        <v>0.78</v>
      </c>
      <c r="N63" s="23">
        <v>0</v>
      </c>
      <c r="O63" s="23"/>
      <c r="P63" s="23">
        <v>7939434736</v>
      </c>
      <c r="Q63" s="23">
        <v>7939434737</v>
      </c>
      <c r="R63" s="23"/>
      <c r="S63" s="23">
        <v>0</v>
      </c>
      <c r="T63" s="23"/>
      <c r="U63" s="23">
        <v>7939434736</v>
      </c>
      <c r="W63" s="10">
        <v>0.16</v>
      </c>
    </row>
    <row r="64" spans="1:23" ht="21.75" customHeight="1" x14ac:dyDescent="0.2">
      <c r="A64" s="28" t="s">
        <v>83</v>
      </c>
      <c r="B64" s="28"/>
      <c r="D64" s="9">
        <v>0</v>
      </c>
      <c r="F64" s="23">
        <v>848310</v>
      </c>
      <c r="G64" s="23"/>
      <c r="H64" s="23">
        <v>0</v>
      </c>
      <c r="I64" s="23"/>
      <c r="J64" s="23">
        <v>848310</v>
      </c>
      <c r="L64" s="10">
        <v>0</v>
      </c>
      <c r="N64" s="23">
        <v>0</v>
      </c>
      <c r="O64" s="23"/>
      <c r="P64" s="23">
        <v>848310</v>
      </c>
      <c r="Q64" s="23">
        <v>848310</v>
      </c>
      <c r="R64" s="23"/>
      <c r="S64" s="23">
        <v>0</v>
      </c>
      <c r="T64" s="23"/>
      <c r="U64" s="23">
        <v>848310</v>
      </c>
      <c r="W64" s="10">
        <v>0</v>
      </c>
    </row>
    <row r="65" spans="1:23" ht="21.75" customHeight="1" x14ac:dyDescent="0.2">
      <c r="A65" s="28" t="s">
        <v>63</v>
      </c>
      <c r="B65" s="28"/>
      <c r="D65" s="9">
        <v>0</v>
      </c>
      <c r="F65" s="23">
        <v>-67344724</v>
      </c>
      <c r="G65" s="23"/>
      <c r="H65" s="23">
        <v>0</v>
      </c>
      <c r="I65" s="23"/>
      <c r="J65" s="23">
        <v>-67344724</v>
      </c>
      <c r="L65" s="10">
        <v>-0.01</v>
      </c>
      <c r="N65" s="23">
        <v>0</v>
      </c>
      <c r="O65" s="23"/>
      <c r="P65" s="23">
        <v>-67344724</v>
      </c>
      <c r="Q65" s="23">
        <v>-67344725</v>
      </c>
      <c r="R65" s="23"/>
      <c r="S65" s="23">
        <v>0</v>
      </c>
      <c r="T65" s="23"/>
      <c r="U65" s="23">
        <v>-67344724</v>
      </c>
      <c r="W65" s="10">
        <v>0</v>
      </c>
    </row>
    <row r="66" spans="1:23" ht="21.75" customHeight="1" x14ac:dyDescent="0.2">
      <c r="A66" s="28" t="s">
        <v>70</v>
      </c>
      <c r="B66" s="28"/>
      <c r="D66" s="9">
        <v>0</v>
      </c>
      <c r="F66" s="23">
        <v>1221933900</v>
      </c>
      <c r="G66" s="23"/>
      <c r="H66" s="23">
        <v>0</v>
      </c>
      <c r="I66" s="23"/>
      <c r="J66" s="23">
        <v>1221933900</v>
      </c>
      <c r="L66" s="10">
        <v>0.12</v>
      </c>
      <c r="N66" s="23">
        <v>0</v>
      </c>
      <c r="O66" s="23"/>
      <c r="P66" s="23">
        <v>1221933900</v>
      </c>
      <c r="Q66" s="23">
        <v>1221933900</v>
      </c>
      <c r="R66" s="23"/>
      <c r="S66" s="23">
        <v>0</v>
      </c>
      <c r="T66" s="23"/>
      <c r="U66" s="23">
        <v>1221933900</v>
      </c>
      <c r="W66" s="10">
        <v>0.02</v>
      </c>
    </row>
    <row r="67" spans="1:23" ht="21.75" customHeight="1" x14ac:dyDescent="0.2">
      <c r="A67" s="28" t="s">
        <v>75</v>
      </c>
      <c r="B67" s="28"/>
      <c r="D67" s="9">
        <v>0</v>
      </c>
      <c r="F67" s="23">
        <v>180360</v>
      </c>
      <c r="G67" s="23"/>
      <c r="H67" s="23">
        <v>0</v>
      </c>
      <c r="I67" s="23"/>
      <c r="J67" s="23">
        <v>180360</v>
      </c>
      <c r="L67" s="10">
        <v>0</v>
      </c>
      <c r="N67" s="23">
        <v>0</v>
      </c>
      <c r="O67" s="23"/>
      <c r="P67" s="23">
        <v>180360</v>
      </c>
      <c r="Q67" s="23">
        <v>180360</v>
      </c>
      <c r="R67" s="23"/>
      <c r="S67" s="23">
        <v>0</v>
      </c>
      <c r="T67" s="23"/>
      <c r="U67" s="23">
        <v>180360</v>
      </c>
      <c r="W67" s="10">
        <v>0</v>
      </c>
    </row>
    <row r="68" spans="1:23" ht="21.75" customHeight="1" x14ac:dyDescent="0.2">
      <c r="A68" s="28" t="s">
        <v>67</v>
      </c>
      <c r="B68" s="28"/>
      <c r="D68" s="9">
        <v>0</v>
      </c>
      <c r="F68" s="23">
        <v>-5713371655</v>
      </c>
      <c r="G68" s="23"/>
      <c r="H68" s="23">
        <v>0</v>
      </c>
      <c r="I68" s="23"/>
      <c r="J68" s="23">
        <v>-5713371655</v>
      </c>
      <c r="L68" s="10">
        <v>-0.56000000000000005</v>
      </c>
      <c r="N68" s="23">
        <v>0</v>
      </c>
      <c r="O68" s="23"/>
      <c r="P68" s="23">
        <v>-5713371655</v>
      </c>
      <c r="Q68" s="23">
        <v>-5713371655</v>
      </c>
      <c r="R68" s="23"/>
      <c r="S68" s="23">
        <v>0</v>
      </c>
      <c r="T68" s="23"/>
      <c r="U68" s="23">
        <v>-5713371655</v>
      </c>
      <c r="W68" s="10">
        <v>-0.11</v>
      </c>
    </row>
    <row r="69" spans="1:23" ht="21.75" customHeight="1" x14ac:dyDescent="0.2">
      <c r="A69" s="28" t="s">
        <v>76</v>
      </c>
      <c r="B69" s="28"/>
      <c r="D69" s="9">
        <v>0</v>
      </c>
      <c r="F69" s="23">
        <v>32799355</v>
      </c>
      <c r="G69" s="23"/>
      <c r="H69" s="23">
        <v>0</v>
      </c>
      <c r="I69" s="23"/>
      <c r="J69" s="23">
        <v>32799355</v>
      </c>
      <c r="L69" s="10">
        <v>0</v>
      </c>
      <c r="N69" s="23">
        <v>0</v>
      </c>
      <c r="O69" s="23"/>
      <c r="P69" s="23">
        <v>32799355</v>
      </c>
      <c r="Q69" s="23">
        <v>32799356</v>
      </c>
      <c r="R69" s="23"/>
      <c r="S69" s="23">
        <v>0</v>
      </c>
      <c r="T69" s="23"/>
      <c r="U69" s="23">
        <v>32799355</v>
      </c>
      <c r="W69" s="10">
        <v>0</v>
      </c>
    </row>
    <row r="70" spans="1:23" ht="21.75" customHeight="1" x14ac:dyDescent="0.2">
      <c r="A70" s="28" t="s">
        <v>39</v>
      </c>
      <c r="B70" s="28"/>
      <c r="D70" s="9">
        <v>0</v>
      </c>
      <c r="F70" s="23">
        <v>1811885019</v>
      </c>
      <c r="G70" s="23"/>
      <c r="H70" s="23">
        <v>0</v>
      </c>
      <c r="I70" s="23"/>
      <c r="J70" s="23">
        <v>1811885019</v>
      </c>
      <c r="L70" s="10">
        <v>0.18</v>
      </c>
      <c r="N70" s="23">
        <v>0</v>
      </c>
      <c r="O70" s="23"/>
      <c r="P70" s="23">
        <v>6269993239</v>
      </c>
      <c r="Q70" s="23">
        <v>6269993239</v>
      </c>
      <c r="R70" s="23"/>
      <c r="S70" s="23">
        <v>0</v>
      </c>
      <c r="T70" s="23"/>
      <c r="U70" s="23">
        <v>6269993239</v>
      </c>
      <c r="W70" s="10">
        <v>0.13</v>
      </c>
    </row>
    <row r="71" spans="1:23" ht="21.75" customHeight="1" x14ac:dyDescent="0.2">
      <c r="A71" s="28" t="s">
        <v>48</v>
      </c>
      <c r="B71" s="28"/>
      <c r="D71" s="9">
        <v>0</v>
      </c>
      <c r="F71" s="23">
        <v>5342997167</v>
      </c>
      <c r="G71" s="23"/>
      <c r="H71" s="23">
        <v>0</v>
      </c>
      <c r="I71" s="23"/>
      <c r="J71" s="23">
        <v>5342997167</v>
      </c>
      <c r="L71" s="10">
        <v>0.52</v>
      </c>
      <c r="N71" s="23">
        <v>0</v>
      </c>
      <c r="O71" s="23"/>
      <c r="P71" s="23">
        <v>3838912493</v>
      </c>
      <c r="Q71" s="23">
        <v>3838912494</v>
      </c>
      <c r="R71" s="23"/>
      <c r="S71" s="23">
        <v>0</v>
      </c>
      <c r="T71" s="23"/>
      <c r="U71" s="23">
        <v>3838912493</v>
      </c>
      <c r="W71" s="10">
        <v>0.08</v>
      </c>
    </row>
    <row r="72" spans="1:23" ht="21.75" customHeight="1" x14ac:dyDescent="0.2">
      <c r="A72" s="28" t="s">
        <v>66</v>
      </c>
      <c r="B72" s="28"/>
      <c r="D72" s="9">
        <v>0</v>
      </c>
      <c r="F72" s="23">
        <v>-2437962673</v>
      </c>
      <c r="G72" s="23"/>
      <c r="H72" s="23">
        <v>0</v>
      </c>
      <c r="I72" s="23"/>
      <c r="J72" s="23">
        <v>-2437962673</v>
      </c>
      <c r="L72" s="10">
        <v>-0.24</v>
      </c>
      <c r="O72" s="23"/>
      <c r="P72" s="23">
        <v>-2437962673</v>
      </c>
      <c r="Q72" s="23">
        <v>-2437962673</v>
      </c>
      <c r="R72" s="23"/>
      <c r="S72" s="23">
        <v>0</v>
      </c>
      <c r="T72" s="23"/>
      <c r="U72" s="23">
        <v>-2437962673</v>
      </c>
      <c r="W72" s="10">
        <v>-0.05</v>
      </c>
    </row>
    <row r="73" spans="1:23" ht="21.75" customHeight="1" x14ac:dyDescent="0.2">
      <c r="A73" s="28" t="s">
        <v>79</v>
      </c>
      <c r="B73" s="28"/>
      <c r="D73" s="9">
        <v>0</v>
      </c>
      <c r="F73" s="23">
        <v>4387765784</v>
      </c>
      <c r="G73" s="23"/>
      <c r="H73" s="23">
        <v>0</v>
      </c>
      <c r="I73" s="23"/>
      <c r="J73" s="23">
        <v>4387765784</v>
      </c>
      <c r="L73" s="10">
        <v>0.43</v>
      </c>
      <c r="N73" s="23">
        <v>0</v>
      </c>
      <c r="O73" s="23"/>
      <c r="P73" s="23">
        <v>4387765784</v>
      </c>
      <c r="Q73" s="23">
        <v>4387765784</v>
      </c>
      <c r="R73" s="23"/>
      <c r="S73" s="23">
        <v>0</v>
      </c>
      <c r="T73" s="23"/>
      <c r="U73" s="23">
        <v>4387765784</v>
      </c>
      <c r="W73" s="10">
        <v>0.09</v>
      </c>
    </row>
    <row r="74" spans="1:23" ht="21.75" customHeight="1" x14ac:dyDescent="0.2">
      <c r="A74" s="28" t="s">
        <v>62</v>
      </c>
      <c r="B74" s="28"/>
      <c r="D74" s="9">
        <v>0</v>
      </c>
      <c r="F74" s="23">
        <v>4869880195</v>
      </c>
      <c r="G74" s="23"/>
      <c r="H74" s="23">
        <v>0</v>
      </c>
      <c r="I74" s="23"/>
      <c r="J74" s="23">
        <v>4869880195</v>
      </c>
      <c r="L74" s="10">
        <v>0.47</v>
      </c>
      <c r="N74" s="23">
        <v>0</v>
      </c>
      <c r="O74" s="23"/>
      <c r="P74" s="23">
        <v>4869880195</v>
      </c>
      <c r="Q74" s="23">
        <v>4869880196</v>
      </c>
      <c r="R74" s="23"/>
      <c r="S74" s="23">
        <v>0</v>
      </c>
      <c r="T74" s="23"/>
      <c r="U74" s="23">
        <v>4869880195</v>
      </c>
      <c r="W74" s="10">
        <v>0.1</v>
      </c>
    </row>
    <row r="75" spans="1:23" ht="21.75" customHeight="1" x14ac:dyDescent="0.2">
      <c r="A75" s="28" t="s">
        <v>71</v>
      </c>
      <c r="B75" s="28"/>
      <c r="D75" s="9">
        <v>0</v>
      </c>
      <c r="F75" s="23">
        <v>455434538</v>
      </c>
      <c r="G75" s="23"/>
      <c r="H75" s="23">
        <v>0</v>
      </c>
      <c r="I75" s="23"/>
      <c r="J75" s="23">
        <v>455434538</v>
      </c>
      <c r="L75" s="10">
        <v>0.04</v>
      </c>
      <c r="N75" s="23">
        <v>0</v>
      </c>
      <c r="O75" s="23"/>
      <c r="P75" s="23">
        <v>455434538</v>
      </c>
      <c r="Q75" s="23">
        <v>455434539</v>
      </c>
      <c r="R75" s="23"/>
      <c r="S75" s="23">
        <v>0</v>
      </c>
      <c r="T75" s="23"/>
      <c r="U75" s="23">
        <v>455434538</v>
      </c>
      <c r="W75" s="10">
        <v>0.01</v>
      </c>
    </row>
    <row r="76" spans="1:23" ht="21.75" customHeight="1" x14ac:dyDescent="0.2">
      <c r="A76" s="28" t="s">
        <v>61</v>
      </c>
      <c r="B76" s="28"/>
      <c r="D76" s="9">
        <v>0</v>
      </c>
      <c r="F76" s="23">
        <v>-2415011438</v>
      </c>
      <c r="G76" s="23"/>
      <c r="H76" s="23">
        <v>0</v>
      </c>
      <c r="I76" s="23"/>
      <c r="J76" s="23">
        <v>-2415011438</v>
      </c>
      <c r="L76" s="10">
        <v>-0.24</v>
      </c>
      <c r="N76" s="23">
        <v>0</v>
      </c>
      <c r="O76" s="23"/>
      <c r="P76" s="23">
        <v>-2415011438</v>
      </c>
      <c r="Q76" s="23">
        <v>-2415011438</v>
      </c>
      <c r="R76" s="23"/>
      <c r="S76" s="23">
        <v>0</v>
      </c>
      <c r="T76" s="23"/>
      <c r="U76" s="23">
        <v>-2415011438</v>
      </c>
      <c r="W76" s="10">
        <v>-0.05</v>
      </c>
    </row>
    <row r="77" spans="1:23" ht="21.75" customHeight="1" x14ac:dyDescent="0.2">
      <c r="A77" s="28" t="s">
        <v>31</v>
      </c>
      <c r="B77" s="28"/>
      <c r="D77" s="9">
        <v>0</v>
      </c>
      <c r="F77" s="23">
        <v>4792664099</v>
      </c>
      <c r="G77" s="23"/>
      <c r="H77" s="23">
        <v>0</v>
      </c>
      <c r="I77" s="23"/>
      <c r="J77" s="23">
        <v>4792664099</v>
      </c>
      <c r="L77" s="10">
        <v>0.47</v>
      </c>
      <c r="N77" s="23">
        <v>0</v>
      </c>
      <c r="O77" s="23"/>
      <c r="P77" s="23">
        <v>1955258964</v>
      </c>
      <c r="Q77" s="23">
        <v>1955258965</v>
      </c>
      <c r="R77" s="23"/>
      <c r="S77" s="23">
        <v>0</v>
      </c>
      <c r="T77" s="23"/>
      <c r="U77" s="23">
        <v>1955258964</v>
      </c>
      <c r="W77" s="10">
        <v>0.04</v>
      </c>
    </row>
    <row r="78" spans="1:23" ht="21.75" customHeight="1" x14ac:dyDescent="0.2">
      <c r="A78" s="28" t="s">
        <v>34</v>
      </c>
      <c r="B78" s="28"/>
      <c r="D78" s="9">
        <v>0</v>
      </c>
      <c r="F78" s="23">
        <v>1434386</v>
      </c>
      <c r="G78" s="23"/>
      <c r="H78" s="23">
        <v>0</v>
      </c>
      <c r="I78" s="23"/>
      <c r="J78" s="23">
        <v>1434386</v>
      </c>
      <c r="L78" s="10">
        <v>0</v>
      </c>
      <c r="N78" s="23">
        <v>0</v>
      </c>
      <c r="O78" s="23"/>
      <c r="P78" s="23">
        <v>1844064</v>
      </c>
      <c r="Q78" s="23">
        <v>1844065</v>
      </c>
      <c r="R78" s="23"/>
      <c r="S78" s="23">
        <v>0</v>
      </c>
      <c r="T78" s="23"/>
      <c r="U78" s="23">
        <v>1844064</v>
      </c>
      <c r="W78" s="10">
        <v>0</v>
      </c>
    </row>
    <row r="79" spans="1:23" ht="21.75" customHeight="1" x14ac:dyDescent="0.2">
      <c r="A79" s="28" t="s">
        <v>78</v>
      </c>
      <c r="B79" s="28"/>
      <c r="D79" s="9">
        <v>0</v>
      </c>
      <c r="F79" s="23">
        <v>-7689293217</v>
      </c>
      <c r="G79" s="23"/>
      <c r="H79" s="23">
        <v>0</v>
      </c>
      <c r="I79" s="23"/>
      <c r="J79" s="23">
        <v>-7689293217</v>
      </c>
      <c r="L79" s="10">
        <v>-0.75</v>
      </c>
      <c r="N79" s="23">
        <v>0</v>
      </c>
      <c r="O79" s="23"/>
      <c r="P79" s="23">
        <v>-7689293217</v>
      </c>
      <c r="Q79" s="23">
        <v>-7689293218</v>
      </c>
      <c r="R79" s="23"/>
      <c r="S79" s="23">
        <v>0</v>
      </c>
      <c r="T79" s="23"/>
      <c r="U79" s="23">
        <v>-7689293217</v>
      </c>
      <c r="W79" s="10">
        <v>-0.15</v>
      </c>
    </row>
    <row r="80" spans="1:23" ht="21.75" customHeight="1" x14ac:dyDescent="0.2">
      <c r="A80" s="28" t="s">
        <v>68</v>
      </c>
      <c r="B80" s="28"/>
      <c r="D80" s="9">
        <v>0</v>
      </c>
      <c r="F80" s="23">
        <v>148749416</v>
      </c>
      <c r="G80" s="23"/>
      <c r="H80" s="23">
        <v>0</v>
      </c>
      <c r="I80" s="23"/>
      <c r="J80" s="23">
        <v>148749416</v>
      </c>
      <c r="L80" s="10">
        <v>0.01</v>
      </c>
      <c r="N80" s="23">
        <v>0</v>
      </c>
      <c r="O80" s="23"/>
      <c r="P80" s="23">
        <v>148749416</v>
      </c>
      <c r="Q80" s="23">
        <v>148749417</v>
      </c>
      <c r="R80" s="23"/>
      <c r="S80" s="23">
        <v>0</v>
      </c>
      <c r="T80" s="23"/>
      <c r="U80" s="23">
        <v>148749416</v>
      </c>
      <c r="W80" s="10">
        <v>0</v>
      </c>
    </row>
    <row r="81" spans="1:23" ht="21.75" customHeight="1" x14ac:dyDescent="0.2">
      <c r="A81" s="28" t="s">
        <v>65</v>
      </c>
      <c r="B81" s="28"/>
      <c r="D81" s="9">
        <v>0</v>
      </c>
      <c r="F81" s="23">
        <v>-18926390141</v>
      </c>
      <c r="G81" s="23"/>
      <c r="H81" s="23">
        <v>0</v>
      </c>
      <c r="I81" s="23"/>
      <c r="J81" s="23">
        <v>-18926390141</v>
      </c>
      <c r="L81" s="10">
        <v>-1.84</v>
      </c>
      <c r="N81" s="23">
        <v>0</v>
      </c>
      <c r="O81" s="23"/>
      <c r="P81" s="23">
        <v>-18926390141</v>
      </c>
      <c r="Q81" s="23">
        <v>-18926390141</v>
      </c>
      <c r="R81" s="23"/>
      <c r="S81" s="23">
        <v>0</v>
      </c>
      <c r="T81" s="23"/>
      <c r="U81" s="23">
        <v>-18926390141</v>
      </c>
      <c r="W81" s="10">
        <v>-0.38</v>
      </c>
    </row>
    <row r="82" spans="1:23" ht="21.75" customHeight="1" x14ac:dyDescent="0.2">
      <c r="A82" s="28" t="s">
        <v>82</v>
      </c>
      <c r="B82" s="28"/>
      <c r="D82" s="9">
        <v>0</v>
      </c>
      <c r="F82" s="23">
        <v>3959561629</v>
      </c>
      <c r="G82" s="23"/>
      <c r="H82" s="23">
        <v>0</v>
      </c>
      <c r="I82" s="23"/>
      <c r="J82" s="23">
        <v>3959561629</v>
      </c>
      <c r="L82" s="10">
        <v>0.39</v>
      </c>
      <c r="N82" s="23">
        <v>0</v>
      </c>
      <c r="O82" s="23"/>
      <c r="P82" s="23">
        <v>3959561629</v>
      </c>
      <c r="Q82" s="23">
        <v>3959561610</v>
      </c>
      <c r="R82" s="23"/>
      <c r="S82" s="23">
        <v>0</v>
      </c>
      <c r="T82" s="23"/>
      <c r="U82" s="23">
        <v>3959561629</v>
      </c>
      <c r="W82" s="10">
        <v>0.08</v>
      </c>
    </row>
    <row r="83" spans="1:23" ht="21.75" customHeight="1" x14ac:dyDescent="0.2">
      <c r="A83" s="28" t="s">
        <v>27</v>
      </c>
      <c r="B83" s="28"/>
      <c r="D83" s="9">
        <v>0</v>
      </c>
      <c r="F83" s="23">
        <v>17968323849</v>
      </c>
      <c r="G83" s="23"/>
      <c r="H83" s="23">
        <v>0</v>
      </c>
      <c r="I83" s="23"/>
      <c r="J83" s="23">
        <v>17968323849</v>
      </c>
      <c r="L83" s="10">
        <v>1.75</v>
      </c>
      <c r="N83" s="23">
        <v>0</v>
      </c>
      <c r="O83" s="23"/>
      <c r="P83" s="23">
        <v>17784635729</v>
      </c>
      <c r="Q83" s="23">
        <v>17784635729</v>
      </c>
      <c r="R83" s="23"/>
      <c r="S83" s="23">
        <v>0</v>
      </c>
      <c r="T83" s="23"/>
      <c r="U83" s="23">
        <v>17784635729</v>
      </c>
      <c r="W83" s="10">
        <v>0.36</v>
      </c>
    </row>
    <row r="84" spans="1:23" ht="21.75" customHeight="1" x14ac:dyDescent="0.2">
      <c r="A84" s="30" t="s">
        <v>81</v>
      </c>
      <c r="B84" s="30"/>
      <c r="D84" s="13">
        <v>0</v>
      </c>
      <c r="F84" s="23">
        <v>2188084740</v>
      </c>
      <c r="G84" s="23"/>
      <c r="H84" s="23">
        <v>0</v>
      </c>
      <c r="I84" s="23"/>
      <c r="J84" s="23">
        <v>2188084740</v>
      </c>
      <c r="L84" s="14">
        <v>0.21</v>
      </c>
      <c r="N84" s="23">
        <v>0</v>
      </c>
      <c r="O84" s="23"/>
      <c r="P84" s="23">
        <v>2188084740</v>
      </c>
      <c r="Q84" s="23">
        <v>2188084741</v>
      </c>
      <c r="R84" s="23"/>
      <c r="S84" s="23">
        <v>0</v>
      </c>
      <c r="T84" s="23"/>
      <c r="U84" s="23">
        <v>2188084740</v>
      </c>
      <c r="W84" s="14">
        <v>0.04</v>
      </c>
    </row>
    <row r="85" spans="1:23" ht="21.75" customHeight="1" x14ac:dyDescent="0.2">
      <c r="A85" s="32" t="s">
        <v>84</v>
      </c>
      <c r="B85" s="32"/>
      <c r="D85" s="16">
        <v>0</v>
      </c>
      <c r="F85" s="16">
        <v>285340188238</v>
      </c>
      <c r="H85" s="16">
        <v>914606783774</v>
      </c>
      <c r="J85" s="16">
        <v>1199946972012</v>
      </c>
      <c r="L85" s="17">
        <v>116.86</v>
      </c>
      <c r="N85" s="16">
        <f>SUM(N9:N84)</f>
        <v>372307813836</v>
      </c>
      <c r="Q85" s="16">
        <f>SUM(Q9:Q84)</f>
        <v>3579359338037</v>
      </c>
      <c r="S85" s="16">
        <v>1000102496546</v>
      </c>
      <c r="U85" s="16">
        <v>4948176077554</v>
      </c>
      <c r="W85" s="17">
        <v>99.09</v>
      </c>
    </row>
    <row r="87" spans="1:23" ht="18.75" x14ac:dyDescent="0.2">
      <c r="N87" s="23"/>
      <c r="Q87" s="23"/>
      <c r="S87" s="23"/>
    </row>
    <row r="88" spans="1:23" x14ac:dyDescent="0.2">
      <c r="N88" s="27"/>
      <c r="S88" s="27"/>
    </row>
  </sheetData>
  <mergeCells count="87">
    <mergeCell ref="J7:L7"/>
    <mergeCell ref="U7:W7"/>
    <mergeCell ref="A8:B8"/>
    <mergeCell ref="P8:Q8"/>
    <mergeCell ref="A1:W1"/>
    <mergeCell ref="A2:W2"/>
    <mergeCell ref="A3:W3"/>
    <mergeCell ref="B5:W5"/>
    <mergeCell ref="D6:L6"/>
    <mergeCell ref="N6:W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84:B84"/>
    <mergeCell ref="A85:B85"/>
    <mergeCell ref="A79:B79"/>
    <mergeCell ref="A80:B80"/>
    <mergeCell ref="A81:B81"/>
    <mergeCell ref="A82:B82"/>
    <mergeCell ref="A83:B8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</row>
    <row r="2" spans="1:23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</row>
    <row r="4" spans="1:23" ht="14.45" customHeight="1" x14ac:dyDescent="0.2"/>
    <row r="5" spans="1:23" ht="14.45" customHeight="1" x14ac:dyDescent="0.2">
      <c r="A5" s="1" t="s">
        <v>137</v>
      </c>
      <c r="B5" s="38" t="s">
        <v>138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4.45" customHeight="1" x14ac:dyDescent="0.2">
      <c r="D6" s="34" t="s">
        <v>120</v>
      </c>
      <c r="E6" s="34"/>
      <c r="F6" s="34"/>
      <c r="G6" s="34"/>
      <c r="H6" s="34"/>
      <c r="I6" s="34"/>
      <c r="J6" s="34"/>
      <c r="K6" s="34"/>
      <c r="L6" s="34"/>
      <c r="N6" s="34" t="s">
        <v>121</v>
      </c>
      <c r="O6" s="34"/>
      <c r="P6" s="34"/>
      <c r="Q6" s="34"/>
      <c r="R6" s="34"/>
      <c r="S6" s="34"/>
      <c r="T6" s="34"/>
      <c r="U6" s="34"/>
      <c r="V6" s="34"/>
      <c r="W6" s="34"/>
    </row>
    <row r="7" spans="1:23" ht="14.45" customHeight="1" x14ac:dyDescent="0.2">
      <c r="D7" s="3"/>
      <c r="E7" s="3"/>
      <c r="F7" s="3"/>
      <c r="G7" s="3"/>
      <c r="H7" s="3"/>
      <c r="I7" s="3"/>
      <c r="J7" s="33" t="s">
        <v>84</v>
      </c>
      <c r="K7" s="33"/>
      <c r="L7" s="33"/>
      <c r="N7" s="3"/>
      <c r="O7" s="3"/>
      <c r="P7" s="3"/>
      <c r="Q7" s="3"/>
      <c r="R7" s="3"/>
      <c r="S7" s="3"/>
      <c r="T7" s="3"/>
      <c r="U7" s="33" t="s">
        <v>84</v>
      </c>
      <c r="V7" s="33"/>
      <c r="W7" s="33"/>
    </row>
    <row r="8" spans="1:23" ht="14.45" customHeight="1" x14ac:dyDescent="0.2">
      <c r="A8" s="34" t="s">
        <v>89</v>
      </c>
      <c r="B8" s="34"/>
      <c r="D8" s="2" t="s">
        <v>139</v>
      </c>
      <c r="F8" s="2" t="s">
        <v>124</v>
      </c>
      <c r="H8" s="2" t="s">
        <v>125</v>
      </c>
      <c r="J8" s="4" t="s">
        <v>94</v>
      </c>
      <c r="K8" s="3"/>
      <c r="L8" s="4" t="s">
        <v>106</v>
      </c>
      <c r="N8" s="2" t="s">
        <v>139</v>
      </c>
      <c r="P8" s="34" t="s">
        <v>124</v>
      </c>
      <c r="Q8" s="34"/>
      <c r="S8" s="2" t="s">
        <v>125</v>
      </c>
      <c r="U8" s="4" t="s">
        <v>94</v>
      </c>
      <c r="V8" s="3"/>
      <c r="W8" s="4" t="s">
        <v>106</v>
      </c>
    </row>
    <row r="9" spans="1:23" ht="21.75" customHeight="1" x14ac:dyDescent="0.2">
      <c r="A9" s="35" t="s">
        <v>140</v>
      </c>
      <c r="B9" s="35"/>
      <c r="D9" s="6">
        <v>0</v>
      </c>
      <c r="F9" s="6">
        <v>0</v>
      </c>
      <c r="H9" s="6">
        <v>0</v>
      </c>
      <c r="J9" s="6">
        <v>0</v>
      </c>
      <c r="L9" s="7">
        <v>0</v>
      </c>
      <c r="N9" s="6">
        <v>0</v>
      </c>
      <c r="P9" s="36">
        <v>0</v>
      </c>
      <c r="Q9" s="36"/>
      <c r="S9" s="6">
        <v>310844759</v>
      </c>
      <c r="U9" s="6">
        <v>310844759</v>
      </c>
      <c r="W9" s="7">
        <v>0.01</v>
      </c>
    </row>
    <row r="10" spans="1:23" ht="21.75" customHeight="1" x14ac:dyDescent="0.2">
      <c r="A10" s="30" t="s">
        <v>141</v>
      </c>
      <c r="B10" s="30"/>
      <c r="D10" s="13">
        <v>0</v>
      </c>
      <c r="F10" s="13">
        <v>0</v>
      </c>
      <c r="H10" s="13">
        <v>0</v>
      </c>
      <c r="J10" s="13">
        <v>0</v>
      </c>
      <c r="L10" s="14">
        <v>0</v>
      </c>
      <c r="N10" s="13">
        <v>0</v>
      </c>
      <c r="P10" s="29">
        <v>0</v>
      </c>
      <c r="Q10" s="31"/>
      <c r="S10" s="13">
        <v>15880216</v>
      </c>
      <c r="U10" s="13">
        <v>15880216</v>
      </c>
      <c r="W10" s="14">
        <v>0</v>
      </c>
    </row>
    <row r="11" spans="1:23" ht="21.75" customHeight="1" x14ac:dyDescent="0.2">
      <c r="A11" s="32" t="s">
        <v>84</v>
      </c>
      <c r="B11" s="32"/>
      <c r="D11" s="16">
        <v>0</v>
      </c>
      <c r="F11" s="16">
        <v>0</v>
      </c>
      <c r="H11" s="16">
        <v>0</v>
      </c>
      <c r="J11" s="16">
        <v>0</v>
      </c>
      <c r="L11" s="17">
        <v>0</v>
      </c>
      <c r="N11" s="16">
        <v>0</v>
      </c>
      <c r="Q11" s="16">
        <v>0</v>
      </c>
      <c r="S11" s="16">
        <v>326724975</v>
      </c>
      <c r="U11" s="16">
        <v>326724975</v>
      </c>
      <c r="W11" s="17">
        <v>0.01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 x14ac:dyDescent="0.2"/>
    <row r="5" spans="1:18" ht="14.45" customHeight="1" x14ac:dyDescent="0.2">
      <c r="A5" s="1" t="s">
        <v>142</v>
      </c>
      <c r="B5" s="38" t="s">
        <v>143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4.45" customHeight="1" x14ac:dyDescent="0.2">
      <c r="D6" s="34" t="s">
        <v>120</v>
      </c>
      <c r="E6" s="34"/>
      <c r="F6" s="34"/>
      <c r="G6" s="34"/>
      <c r="H6" s="34"/>
      <c r="I6" s="34"/>
      <c r="J6" s="34"/>
      <c r="L6" s="34" t="s">
        <v>121</v>
      </c>
      <c r="M6" s="34"/>
      <c r="N6" s="34"/>
      <c r="O6" s="34"/>
      <c r="P6" s="34"/>
      <c r="Q6" s="34"/>
      <c r="R6" s="34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34" t="s">
        <v>144</v>
      </c>
      <c r="B8" s="34"/>
      <c r="D8" s="2" t="s">
        <v>145</v>
      </c>
      <c r="F8" s="2" t="s">
        <v>124</v>
      </c>
      <c r="H8" s="2" t="s">
        <v>125</v>
      </c>
      <c r="J8" s="2" t="s">
        <v>84</v>
      </c>
      <c r="L8" s="2" t="s">
        <v>145</v>
      </c>
      <c r="N8" s="2" t="s">
        <v>124</v>
      </c>
      <c r="P8" s="2" t="s">
        <v>125</v>
      </c>
      <c r="R8" s="2" t="s">
        <v>84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83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ht="14.45" customHeight="1" x14ac:dyDescent="0.2"/>
    <row r="5" spans="1:17" ht="14.45" customHeight="1" x14ac:dyDescent="0.2">
      <c r="A5" s="1" t="s">
        <v>146</v>
      </c>
      <c r="B5" s="38" t="s">
        <v>147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29.1" customHeight="1" x14ac:dyDescent="0.2">
      <c r="M6" s="42" t="s">
        <v>148</v>
      </c>
      <c r="Q6" s="42" t="s">
        <v>149</v>
      </c>
    </row>
    <row r="7" spans="1:17" ht="14.45" customHeight="1" x14ac:dyDescent="0.2">
      <c r="A7" s="34" t="s">
        <v>150</v>
      </c>
      <c r="B7" s="34"/>
      <c r="D7" s="2" t="s">
        <v>151</v>
      </c>
      <c r="F7" s="2" t="s">
        <v>152</v>
      </c>
      <c r="H7" s="2" t="s">
        <v>88</v>
      </c>
      <c r="J7" s="34" t="s">
        <v>153</v>
      </c>
      <c r="K7" s="34"/>
      <c r="M7" s="42"/>
      <c r="O7" s="2" t="s">
        <v>154</v>
      </c>
      <c r="Q7" s="42"/>
    </row>
    <row r="8" spans="1:17" ht="14.45" customHeight="1" x14ac:dyDescent="0.2">
      <c r="A8" s="33" t="s">
        <v>155</v>
      </c>
      <c r="B8" s="43"/>
      <c r="D8" s="33" t="s">
        <v>156</v>
      </c>
      <c r="F8" s="4" t="s">
        <v>157</v>
      </c>
      <c r="H8" s="3"/>
      <c r="J8" s="3"/>
      <c r="K8" s="3"/>
      <c r="M8" s="3"/>
      <c r="O8" s="3"/>
      <c r="Q8" s="3"/>
    </row>
    <row r="9" spans="1:17" ht="14.45" customHeight="1" x14ac:dyDescent="0.2">
      <c r="A9" s="34"/>
      <c r="B9" s="34"/>
      <c r="D9" s="34"/>
      <c r="F9" s="4" t="s">
        <v>158</v>
      </c>
    </row>
    <row r="10" spans="1:17" ht="14.45" customHeight="1" x14ac:dyDescent="0.2">
      <c r="A10" s="33" t="s">
        <v>155</v>
      </c>
      <c r="B10" s="43"/>
      <c r="D10" s="33" t="s">
        <v>159</v>
      </c>
      <c r="F10" s="4" t="s">
        <v>157</v>
      </c>
    </row>
    <row r="11" spans="1:17" ht="14.45" customHeight="1" x14ac:dyDescent="0.2">
      <c r="A11" s="34"/>
      <c r="B11" s="34"/>
      <c r="D11" s="34"/>
      <c r="F11" s="4" t="s">
        <v>160</v>
      </c>
    </row>
    <row r="12" spans="1:17" ht="65.45" customHeight="1" x14ac:dyDescent="0.2">
      <c r="A12" s="39" t="s">
        <v>161</v>
      </c>
      <c r="B12" s="39"/>
      <c r="D12" s="19" t="s">
        <v>162</v>
      </c>
      <c r="F12" s="4" t="s">
        <v>163</v>
      </c>
    </row>
    <row r="13" spans="1:17" ht="14.45" customHeight="1" x14ac:dyDescent="0.2">
      <c r="A13" s="39" t="s">
        <v>164</v>
      </c>
      <c r="B13" s="40"/>
      <c r="D13" s="39" t="s">
        <v>164</v>
      </c>
      <c r="F13" s="4" t="s">
        <v>165</v>
      </c>
    </row>
    <row r="14" spans="1:17" ht="14.45" customHeight="1" x14ac:dyDescent="0.2">
      <c r="A14" s="41"/>
      <c r="B14" s="41"/>
      <c r="D14" s="41"/>
      <c r="F14" s="4" t="s">
        <v>166</v>
      </c>
    </row>
    <row r="15" spans="1:17" ht="14.45" customHeight="1" x14ac:dyDescent="0.2">
      <c r="A15" s="41"/>
      <c r="B15" s="41"/>
      <c r="D15" s="41"/>
      <c r="F15" s="4" t="s">
        <v>167</v>
      </c>
    </row>
    <row r="16" spans="1:17" ht="14.45" customHeight="1" x14ac:dyDescent="0.2">
      <c r="A16" s="42"/>
      <c r="B16" s="42"/>
      <c r="D16" s="42"/>
      <c r="F16" s="4" t="s">
        <v>168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34" t="s">
        <v>169</v>
      </c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  <row r="75" ht="14.45" customHeight="1" x14ac:dyDescent="0.2"/>
    <row r="76" ht="14.45" customHeight="1" x14ac:dyDescent="0.2"/>
    <row r="77" ht="14.45" customHeight="1" x14ac:dyDescent="0.2"/>
    <row r="78" ht="14.45" customHeight="1" x14ac:dyDescent="0.2"/>
    <row r="79" ht="14.45" customHeight="1" x14ac:dyDescent="0.2"/>
    <row r="80" ht="14.45" customHeight="1" x14ac:dyDescent="0.2"/>
    <row r="81" ht="14.45" customHeight="1" x14ac:dyDescent="0.2"/>
    <row r="82" ht="14.45" customHeight="1" x14ac:dyDescent="0.2"/>
    <row r="83" ht="14.45" customHeight="1" x14ac:dyDescent="0.2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D9" sqref="D9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4.45" customHeight="1" x14ac:dyDescent="0.2"/>
    <row r="5" spans="1:10" ht="14.45" customHeight="1" x14ac:dyDescent="0.2">
      <c r="A5" s="1" t="s">
        <v>170</v>
      </c>
      <c r="B5" s="38" t="s">
        <v>171</v>
      </c>
      <c r="C5" s="38"/>
      <c r="D5" s="38"/>
      <c r="E5" s="38"/>
      <c r="F5" s="38"/>
      <c r="G5" s="38"/>
      <c r="H5" s="38"/>
      <c r="I5" s="38"/>
      <c r="J5" s="38"/>
    </row>
    <row r="6" spans="1:10" ht="14.45" customHeight="1" x14ac:dyDescent="0.2">
      <c r="D6" s="34" t="s">
        <v>120</v>
      </c>
      <c r="E6" s="34"/>
      <c r="F6" s="34"/>
      <c r="H6" s="34" t="s">
        <v>121</v>
      </c>
      <c r="I6" s="34"/>
      <c r="J6" s="34"/>
    </row>
    <row r="7" spans="1:10" ht="36.4" customHeight="1" x14ac:dyDescent="0.2">
      <c r="A7" s="34" t="s">
        <v>172</v>
      </c>
      <c r="B7" s="34"/>
      <c r="D7" s="19" t="s">
        <v>173</v>
      </c>
      <c r="E7" s="3"/>
      <c r="F7" s="19" t="s">
        <v>174</v>
      </c>
      <c r="H7" s="19" t="s">
        <v>173</v>
      </c>
      <c r="I7" s="3"/>
      <c r="J7" s="19" t="s">
        <v>174</v>
      </c>
    </row>
    <row r="8" spans="1:10" ht="21.75" customHeight="1" x14ac:dyDescent="0.2">
      <c r="A8" s="44" t="s">
        <v>237</v>
      </c>
      <c r="B8" s="44"/>
      <c r="D8" s="21">
        <v>552061</v>
      </c>
      <c r="F8" s="22"/>
      <c r="H8" s="21">
        <v>3792922</v>
      </c>
      <c r="J8" s="22"/>
    </row>
    <row r="9" spans="1:10" ht="21.75" customHeight="1" x14ac:dyDescent="0.2">
      <c r="A9" s="32" t="s">
        <v>84</v>
      </c>
      <c r="B9" s="32"/>
      <c r="D9" s="16">
        <v>552061</v>
      </c>
      <c r="F9" s="16"/>
      <c r="H9" s="16">
        <v>3792922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7" t="s">
        <v>0</v>
      </c>
      <c r="B1" s="37"/>
      <c r="C1" s="37"/>
      <c r="D1" s="37"/>
      <c r="E1" s="37"/>
      <c r="F1" s="37"/>
    </row>
    <row r="2" spans="1:6" ht="21.75" customHeight="1" x14ac:dyDescent="0.2">
      <c r="A2" s="37" t="s">
        <v>101</v>
      </c>
      <c r="B2" s="37"/>
      <c r="C2" s="37"/>
      <c r="D2" s="37"/>
      <c r="E2" s="37"/>
      <c r="F2" s="37"/>
    </row>
    <row r="3" spans="1:6" ht="21.75" customHeight="1" x14ac:dyDescent="0.2">
      <c r="A3" s="37" t="s">
        <v>2</v>
      </c>
      <c r="B3" s="37"/>
      <c r="C3" s="37"/>
      <c r="D3" s="37"/>
      <c r="E3" s="37"/>
      <c r="F3" s="37"/>
    </row>
    <row r="4" spans="1:6" ht="14.45" customHeight="1" x14ac:dyDescent="0.2"/>
    <row r="5" spans="1:6" ht="29.1" customHeight="1" x14ac:dyDescent="0.2">
      <c r="A5" s="1" t="s">
        <v>175</v>
      </c>
      <c r="B5" s="38" t="s">
        <v>116</v>
      </c>
      <c r="C5" s="38"/>
      <c r="D5" s="38"/>
      <c r="E5" s="38"/>
      <c r="F5" s="38"/>
    </row>
    <row r="6" spans="1:6" ht="14.45" customHeight="1" x14ac:dyDescent="0.2">
      <c r="D6" s="2" t="s">
        <v>120</v>
      </c>
      <c r="F6" s="2" t="s">
        <v>9</v>
      </c>
    </row>
    <row r="7" spans="1:6" ht="14.45" customHeight="1" x14ac:dyDescent="0.2">
      <c r="A7" s="34" t="s">
        <v>116</v>
      </c>
      <c r="B7" s="34"/>
      <c r="D7" s="4" t="s">
        <v>94</v>
      </c>
      <c r="F7" s="4" t="s">
        <v>94</v>
      </c>
    </row>
    <row r="8" spans="1:6" ht="21.75" customHeight="1" x14ac:dyDescent="0.2">
      <c r="A8" s="35" t="s">
        <v>116</v>
      </c>
      <c r="B8" s="35"/>
      <c r="D8" s="6">
        <v>0</v>
      </c>
      <c r="F8" s="6">
        <v>148182879</v>
      </c>
    </row>
    <row r="9" spans="1:6" ht="21.75" customHeight="1" x14ac:dyDescent="0.2">
      <c r="A9" s="28" t="s">
        <v>176</v>
      </c>
      <c r="B9" s="28"/>
      <c r="D9" s="9">
        <v>0</v>
      </c>
      <c r="F9" s="9">
        <v>0</v>
      </c>
    </row>
    <row r="10" spans="1:6" ht="21.75" customHeight="1" x14ac:dyDescent="0.2">
      <c r="A10" s="30" t="s">
        <v>177</v>
      </c>
      <c r="B10" s="30"/>
      <c r="D10" s="13">
        <v>4399098099</v>
      </c>
      <c r="F10" s="13">
        <v>8210621233</v>
      </c>
    </row>
    <row r="11" spans="1:6" ht="21.75" customHeight="1" x14ac:dyDescent="0.2">
      <c r="A11" s="32" t="s">
        <v>84</v>
      </c>
      <c r="B11" s="32"/>
      <c r="D11" s="16">
        <v>4399098099</v>
      </c>
      <c r="F11" s="16">
        <v>8358804112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0"/>
  <sheetViews>
    <sheetView rightToLeft="1" workbookViewId="0">
      <selection activeCell="O37" sqref="O37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3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 x14ac:dyDescent="0.2"/>
    <row r="5" spans="1:19" ht="14.45" customHeight="1" x14ac:dyDescent="0.2">
      <c r="A5" s="38" t="s">
        <v>123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4.45" customHeight="1" x14ac:dyDescent="0.2">
      <c r="A6" s="34" t="s">
        <v>85</v>
      </c>
      <c r="C6" s="34" t="s">
        <v>178</v>
      </c>
      <c r="D6" s="34"/>
      <c r="E6" s="34"/>
      <c r="F6" s="34"/>
      <c r="G6" s="34"/>
      <c r="I6" s="34" t="s">
        <v>120</v>
      </c>
      <c r="J6" s="34"/>
      <c r="K6" s="34"/>
      <c r="L6" s="34"/>
      <c r="M6" s="34"/>
      <c r="O6" s="34" t="s">
        <v>121</v>
      </c>
      <c r="P6" s="34"/>
      <c r="Q6" s="34"/>
      <c r="R6" s="34"/>
      <c r="S6" s="34"/>
    </row>
    <row r="7" spans="1:19" ht="39.75" customHeight="1" x14ac:dyDescent="0.2">
      <c r="A7" s="34"/>
      <c r="C7" s="19" t="s">
        <v>179</v>
      </c>
      <c r="D7" s="3"/>
      <c r="E7" s="19" t="s">
        <v>180</v>
      </c>
      <c r="F7" s="3"/>
      <c r="G7" s="19" t="s">
        <v>181</v>
      </c>
      <c r="I7" s="19" t="s">
        <v>182</v>
      </c>
      <c r="J7" s="3"/>
      <c r="K7" s="19" t="s">
        <v>183</v>
      </c>
      <c r="L7" s="3"/>
      <c r="M7" s="19" t="s">
        <v>184</v>
      </c>
      <c r="O7" s="19" t="s">
        <v>182</v>
      </c>
      <c r="P7" s="3"/>
      <c r="Q7" s="19" t="s">
        <v>183</v>
      </c>
      <c r="R7" s="3"/>
      <c r="S7" s="19" t="s">
        <v>184</v>
      </c>
    </row>
    <row r="8" spans="1:19" ht="21.75" customHeight="1" x14ac:dyDescent="0.2">
      <c r="A8" s="5" t="s">
        <v>59</v>
      </c>
      <c r="C8" s="5" t="s">
        <v>185</v>
      </c>
      <c r="E8" s="6">
        <v>6000000</v>
      </c>
      <c r="G8" s="6">
        <v>3000</v>
      </c>
      <c r="I8" s="6">
        <v>0</v>
      </c>
      <c r="K8" s="6">
        <v>0</v>
      </c>
      <c r="M8" s="6">
        <v>0</v>
      </c>
      <c r="O8" s="6">
        <v>18000000000</v>
      </c>
      <c r="Q8" s="6">
        <v>0</v>
      </c>
      <c r="S8" s="6">
        <v>18000000000</v>
      </c>
    </row>
    <row r="9" spans="1:19" ht="21.75" customHeight="1" x14ac:dyDescent="0.2">
      <c r="A9" s="8" t="s">
        <v>56</v>
      </c>
      <c r="C9" s="8" t="s">
        <v>186</v>
      </c>
      <c r="E9" s="9">
        <v>13514286</v>
      </c>
      <c r="G9" s="9">
        <v>450</v>
      </c>
      <c r="I9" s="9">
        <v>0</v>
      </c>
      <c r="K9" s="9">
        <v>0</v>
      </c>
      <c r="M9" s="9">
        <v>0</v>
      </c>
      <c r="O9" s="9">
        <v>9675000000</v>
      </c>
      <c r="Q9" s="9">
        <v>0</v>
      </c>
      <c r="S9" s="9">
        <v>9675000000</v>
      </c>
    </row>
    <row r="10" spans="1:19" ht="21.75" customHeight="1" x14ac:dyDescent="0.2">
      <c r="A10" s="8" t="s">
        <v>33</v>
      </c>
      <c r="C10" s="8" t="s">
        <v>187</v>
      </c>
      <c r="E10" s="9">
        <v>147470271</v>
      </c>
      <c r="G10" s="9">
        <v>135</v>
      </c>
      <c r="I10" s="9">
        <v>0</v>
      </c>
      <c r="K10" s="9">
        <v>0</v>
      </c>
      <c r="M10" s="9">
        <v>0</v>
      </c>
      <c r="O10" s="9">
        <v>19908486585</v>
      </c>
      <c r="Q10" s="9">
        <v>0</v>
      </c>
      <c r="S10" s="9">
        <v>19908486585</v>
      </c>
    </row>
    <row r="11" spans="1:19" ht="21.75" customHeight="1" x14ac:dyDescent="0.2">
      <c r="A11" s="8" t="s">
        <v>29</v>
      </c>
      <c r="C11" s="8" t="s">
        <v>188</v>
      </c>
      <c r="E11" s="9">
        <v>1730658</v>
      </c>
      <c r="G11" s="9">
        <v>6928</v>
      </c>
      <c r="I11" s="9">
        <v>0</v>
      </c>
      <c r="K11" s="9">
        <v>0</v>
      </c>
      <c r="M11" s="9">
        <v>0</v>
      </c>
      <c r="O11" s="9">
        <v>11989998624</v>
      </c>
      <c r="Q11" s="9">
        <v>0</v>
      </c>
      <c r="S11" s="9">
        <v>11989998624</v>
      </c>
    </row>
    <row r="12" spans="1:19" ht="21.75" customHeight="1" x14ac:dyDescent="0.2">
      <c r="A12" s="8" t="s">
        <v>53</v>
      </c>
      <c r="C12" s="8" t="s">
        <v>189</v>
      </c>
      <c r="E12" s="9">
        <v>6000000</v>
      </c>
      <c r="G12" s="9">
        <v>580</v>
      </c>
      <c r="I12" s="9">
        <v>0</v>
      </c>
      <c r="K12" s="9">
        <v>0</v>
      </c>
      <c r="M12" s="9">
        <v>0</v>
      </c>
      <c r="O12" s="9">
        <v>3480000000</v>
      </c>
      <c r="Q12" s="9">
        <v>286536769</v>
      </c>
      <c r="S12" s="9">
        <v>3193463231</v>
      </c>
    </row>
    <row r="13" spans="1:19" ht="21.75" customHeight="1" x14ac:dyDescent="0.2">
      <c r="A13" s="8" t="s">
        <v>43</v>
      </c>
      <c r="C13" s="8" t="s">
        <v>190</v>
      </c>
      <c r="E13" s="9">
        <v>13693509</v>
      </c>
      <c r="G13" s="9">
        <v>1520</v>
      </c>
      <c r="I13" s="9">
        <v>0</v>
      </c>
      <c r="K13" s="9">
        <v>0</v>
      </c>
      <c r="M13" s="9">
        <v>0</v>
      </c>
      <c r="O13" s="9">
        <v>20814133680</v>
      </c>
      <c r="Q13" s="9">
        <v>0</v>
      </c>
      <c r="S13" s="9">
        <v>20814133680</v>
      </c>
    </row>
    <row r="14" spans="1:19" ht="21.75" customHeight="1" x14ac:dyDescent="0.2">
      <c r="A14" s="8" t="s">
        <v>23</v>
      </c>
      <c r="C14" s="8" t="s">
        <v>191</v>
      </c>
      <c r="E14" s="9">
        <v>1900000</v>
      </c>
      <c r="G14" s="9">
        <v>4795</v>
      </c>
      <c r="I14" s="9">
        <v>0</v>
      </c>
      <c r="K14" s="9">
        <v>0</v>
      </c>
      <c r="M14" s="9">
        <v>0</v>
      </c>
      <c r="O14" s="9">
        <v>9110500000</v>
      </c>
      <c r="Q14" s="9">
        <v>49648501</v>
      </c>
      <c r="S14" s="9">
        <v>9060851499</v>
      </c>
    </row>
    <row r="15" spans="1:19" ht="21.75" customHeight="1" x14ac:dyDescent="0.2">
      <c r="A15" s="8" t="s">
        <v>21</v>
      </c>
      <c r="C15" s="8" t="s">
        <v>192</v>
      </c>
      <c r="E15" s="9">
        <v>51195989</v>
      </c>
      <c r="G15" s="9">
        <v>740</v>
      </c>
      <c r="I15" s="9">
        <v>0</v>
      </c>
      <c r="K15" s="9">
        <v>0</v>
      </c>
      <c r="M15" s="9">
        <v>0</v>
      </c>
      <c r="O15" s="9">
        <v>37885031860</v>
      </c>
      <c r="Q15" s="9">
        <v>0</v>
      </c>
      <c r="S15" s="9">
        <v>37885031860</v>
      </c>
    </row>
    <row r="16" spans="1:19" ht="21.75" customHeight="1" x14ac:dyDescent="0.2">
      <c r="A16" s="8" t="s">
        <v>51</v>
      </c>
      <c r="C16" s="8" t="s">
        <v>193</v>
      </c>
      <c r="E16" s="9">
        <v>50310000</v>
      </c>
      <c r="G16" s="9">
        <v>55</v>
      </c>
      <c r="I16" s="9">
        <v>0</v>
      </c>
      <c r="K16" s="9">
        <v>0</v>
      </c>
      <c r="M16" s="9">
        <v>0</v>
      </c>
      <c r="O16" s="9">
        <v>2767050000</v>
      </c>
      <c r="Q16" s="9">
        <v>0</v>
      </c>
      <c r="S16" s="9">
        <v>2767050000</v>
      </c>
    </row>
    <row r="17" spans="1:19" ht="21.75" customHeight="1" x14ac:dyDescent="0.2">
      <c r="A17" s="8" t="s">
        <v>42</v>
      </c>
      <c r="C17" s="8" t="s">
        <v>194</v>
      </c>
      <c r="E17" s="9">
        <v>15600000</v>
      </c>
      <c r="G17" s="9">
        <v>2600</v>
      </c>
      <c r="I17" s="9">
        <v>0</v>
      </c>
      <c r="K17" s="9">
        <v>0</v>
      </c>
      <c r="M17" s="9">
        <v>0</v>
      </c>
      <c r="O17" s="9">
        <v>40560000000</v>
      </c>
      <c r="Q17" s="9">
        <v>0</v>
      </c>
      <c r="S17" s="9">
        <v>40560000000</v>
      </c>
    </row>
    <row r="18" spans="1:19" ht="21.75" customHeight="1" x14ac:dyDescent="0.2">
      <c r="A18" s="8" t="s">
        <v>20</v>
      </c>
      <c r="C18" s="8" t="s">
        <v>186</v>
      </c>
      <c r="E18" s="9">
        <v>169210874</v>
      </c>
      <c r="G18" s="9">
        <v>46</v>
      </c>
      <c r="I18" s="9">
        <v>0</v>
      </c>
      <c r="K18" s="9">
        <v>0</v>
      </c>
      <c r="M18" s="9">
        <v>0</v>
      </c>
      <c r="O18" s="9">
        <v>7783700204</v>
      </c>
      <c r="Q18" s="9">
        <v>0</v>
      </c>
      <c r="S18" s="9">
        <v>7783700204</v>
      </c>
    </row>
    <row r="19" spans="1:19" ht="21.75" customHeight="1" x14ac:dyDescent="0.2">
      <c r="A19" s="8" t="s">
        <v>22</v>
      </c>
      <c r="C19" s="8" t="s">
        <v>195</v>
      </c>
      <c r="E19" s="9">
        <v>26600000</v>
      </c>
      <c r="G19" s="9">
        <v>1189</v>
      </c>
      <c r="I19" s="9">
        <v>0</v>
      </c>
      <c r="K19" s="9">
        <v>0</v>
      </c>
      <c r="M19" s="9">
        <v>0</v>
      </c>
      <c r="O19" s="9">
        <v>31627400000</v>
      </c>
      <c r="Q19" s="9">
        <v>3281172867</v>
      </c>
      <c r="S19" s="9">
        <v>28346227133</v>
      </c>
    </row>
    <row r="20" spans="1:19" ht="21.75" customHeight="1" x14ac:dyDescent="0.2">
      <c r="A20" s="8" t="s">
        <v>47</v>
      </c>
      <c r="C20" s="8" t="s">
        <v>196</v>
      </c>
      <c r="E20" s="9">
        <v>4933315</v>
      </c>
      <c r="G20" s="9">
        <v>1227</v>
      </c>
      <c r="I20" s="9">
        <v>0</v>
      </c>
      <c r="K20" s="9">
        <v>0</v>
      </c>
      <c r="M20" s="9">
        <v>0</v>
      </c>
      <c r="O20" s="9">
        <v>6053177067</v>
      </c>
      <c r="Q20" s="9">
        <v>519276968</v>
      </c>
      <c r="S20" s="9">
        <f>O20-Q20</f>
        <v>5533900099</v>
      </c>
    </row>
    <row r="21" spans="1:19" ht="21.75" customHeight="1" x14ac:dyDescent="0.2">
      <c r="A21" s="8" t="s">
        <v>46</v>
      </c>
      <c r="C21" s="8" t="s">
        <v>197</v>
      </c>
      <c r="E21" s="9">
        <v>9875000</v>
      </c>
      <c r="G21" s="9">
        <v>600</v>
      </c>
      <c r="I21" s="9">
        <v>0</v>
      </c>
      <c r="K21" s="9">
        <v>0</v>
      </c>
      <c r="M21" s="9">
        <v>0</v>
      </c>
      <c r="O21" s="9">
        <v>5925000000</v>
      </c>
      <c r="Q21" s="9">
        <v>0</v>
      </c>
      <c r="S21" s="9">
        <v>5925000000</v>
      </c>
    </row>
    <row r="22" spans="1:19" ht="21.75" customHeight="1" x14ac:dyDescent="0.2">
      <c r="A22" s="8" t="s">
        <v>35</v>
      </c>
      <c r="C22" s="8" t="s">
        <v>198</v>
      </c>
      <c r="E22" s="9">
        <v>4200000</v>
      </c>
      <c r="G22" s="9">
        <v>3100</v>
      </c>
      <c r="I22" s="9">
        <v>0</v>
      </c>
      <c r="K22" s="9">
        <v>0</v>
      </c>
      <c r="M22" s="9">
        <v>0</v>
      </c>
      <c r="O22" s="9">
        <v>13020000000</v>
      </c>
      <c r="Q22" s="9">
        <v>0</v>
      </c>
      <c r="S22" s="9">
        <v>13020000000</v>
      </c>
    </row>
    <row r="23" spans="1:19" ht="21.75" customHeight="1" x14ac:dyDescent="0.2">
      <c r="A23" s="8" t="s">
        <v>57</v>
      </c>
      <c r="C23" s="8" t="s">
        <v>199</v>
      </c>
      <c r="E23" s="9">
        <v>1200000</v>
      </c>
      <c r="G23" s="9">
        <v>10000</v>
      </c>
      <c r="I23" s="9">
        <v>0</v>
      </c>
      <c r="K23" s="9">
        <v>0</v>
      </c>
      <c r="M23" s="9">
        <v>0</v>
      </c>
      <c r="O23" s="9">
        <v>12000000000</v>
      </c>
      <c r="Q23" s="9">
        <v>0</v>
      </c>
      <c r="S23" s="9">
        <v>12000000000</v>
      </c>
    </row>
    <row r="24" spans="1:19" ht="21.75" customHeight="1" x14ac:dyDescent="0.2">
      <c r="A24" s="8" t="s">
        <v>37</v>
      </c>
      <c r="C24" s="8" t="s">
        <v>200</v>
      </c>
      <c r="E24" s="9">
        <v>3000000</v>
      </c>
      <c r="G24" s="9">
        <v>1915</v>
      </c>
      <c r="I24" s="9">
        <v>0</v>
      </c>
      <c r="K24" s="9">
        <v>0</v>
      </c>
      <c r="M24" s="9">
        <v>0</v>
      </c>
      <c r="O24" s="9">
        <v>5745000000</v>
      </c>
      <c r="Q24" s="9">
        <v>686073583</v>
      </c>
      <c r="S24" s="9">
        <v>5058926417</v>
      </c>
    </row>
    <row r="25" spans="1:19" ht="21.75" customHeight="1" x14ac:dyDescent="0.2">
      <c r="A25" s="8" t="s">
        <v>58</v>
      </c>
      <c r="C25" s="8" t="s">
        <v>186</v>
      </c>
      <c r="E25" s="9">
        <v>16000000</v>
      </c>
      <c r="G25" s="9">
        <v>2000</v>
      </c>
      <c r="I25" s="9">
        <v>0</v>
      </c>
      <c r="K25" s="9">
        <v>0</v>
      </c>
      <c r="M25" s="9">
        <v>0</v>
      </c>
      <c r="O25" s="9">
        <v>32000000000</v>
      </c>
      <c r="Q25" s="9">
        <v>0</v>
      </c>
      <c r="S25" s="9">
        <v>32000000000</v>
      </c>
    </row>
    <row r="26" spans="1:19" ht="21.75" customHeight="1" x14ac:dyDescent="0.2">
      <c r="A26" s="8" t="s">
        <v>25</v>
      </c>
      <c r="C26" s="8" t="s">
        <v>201</v>
      </c>
      <c r="E26" s="9">
        <v>800000</v>
      </c>
      <c r="G26" s="9">
        <v>26000</v>
      </c>
      <c r="I26" s="9">
        <v>0</v>
      </c>
      <c r="K26" s="9">
        <v>0</v>
      </c>
      <c r="M26" s="9">
        <v>0</v>
      </c>
      <c r="O26" s="9">
        <v>20800000000</v>
      </c>
      <c r="Q26" s="9">
        <v>0</v>
      </c>
      <c r="S26" s="9">
        <v>20800000000</v>
      </c>
    </row>
    <row r="27" spans="1:19" ht="21.75" customHeight="1" x14ac:dyDescent="0.2">
      <c r="A27" s="8" t="s">
        <v>55</v>
      </c>
      <c r="C27" s="8" t="s">
        <v>202</v>
      </c>
      <c r="E27" s="9">
        <v>3900000</v>
      </c>
      <c r="G27" s="9">
        <v>1600</v>
      </c>
      <c r="I27" s="9">
        <v>0</v>
      </c>
      <c r="K27" s="9">
        <v>0</v>
      </c>
      <c r="M27" s="9">
        <v>0</v>
      </c>
      <c r="O27" s="9">
        <v>6240000000</v>
      </c>
      <c r="Q27" s="9">
        <v>84324324</v>
      </c>
      <c r="S27" s="9">
        <v>6155675676</v>
      </c>
    </row>
    <row r="28" spans="1:19" ht="21.75" customHeight="1" x14ac:dyDescent="0.2">
      <c r="A28" s="8" t="s">
        <v>133</v>
      </c>
      <c r="C28" s="8" t="s">
        <v>203</v>
      </c>
      <c r="E28" s="9">
        <v>1000000</v>
      </c>
      <c r="G28" s="9">
        <v>60</v>
      </c>
      <c r="I28" s="9">
        <v>0</v>
      </c>
      <c r="K28" s="9">
        <v>0</v>
      </c>
      <c r="M28" s="9">
        <v>0</v>
      </c>
      <c r="O28" s="9">
        <v>60000000</v>
      </c>
      <c r="Q28" s="9">
        <v>0</v>
      </c>
      <c r="S28" s="9">
        <v>60000000</v>
      </c>
    </row>
    <row r="29" spans="1:19" ht="21.75" customHeight="1" x14ac:dyDescent="0.2">
      <c r="A29" s="8" t="s">
        <v>49</v>
      </c>
      <c r="C29" s="8" t="s">
        <v>186</v>
      </c>
      <c r="E29" s="9">
        <v>2500000</v>
      </c>
      <c r="G29" s="9">
        <v>1700</v>
      </c>
      <c r="I29" s="9">
        <v>0</v>
      </c>
      <c r="K29" s="9">
        <v>0</v>
      </c>
      <c r="M29" s="9">
        <v>0</v>
      </c>
      <c r="O29" s="9">
        <v>4250000000</v>
      </c>
      <c r="Q29" s="9">
        <v>46070461</v>
      </c>
      <c r="S29" s="9">
        <v>4203929539</v>
      </c>
    </row>
    <row r="30" spans="1:19" ht="21.75" customHeight="1" x14ac:dyDescent="0.2">
      <c r="A30" s="8" t="s">
        <v>24</v>
      </c>
      <c r="C30" s="8" t="s">
        <v>204</v>
      </c>
      <c r="E30" s="9">
        <v>39911955</v>
      </c>
      <c r="G30" s="9">
        <v>480</v>
      </c>
      <c r="I30" s="9">
        <v>0</v>
      </c>
      <c r="K30" s="9">
        <v>0</v>
      </c>
      <c r="M30" s="9">
        <v>0</v>
      </c>
      <c r="O30" s="9">
        <v>19157738400</v>
      </c>
      <c r="Q30" s="9">
        <v>1860089628</v>
      </c>
      <c r="S30" s="9">
        <v>17297648772</v>
      </c>
    </row>
    <row r="31" spans="1:19" ht="21.75" customHeight="1" x14ac:dyDescent="0.2">
      <c r="A31" s="8" t="s">
        <v>28</v>
      </c>
      <c r="C31" s="8" t="s">
        <v>195</v>
      </c>
      <c r="E31" s="9">
        <v>4700000</v>
      </c>
      <c r="G31" s="9">
        <v>3850</v>
      </c>
      <c r="I31" s="9">
        <v>0</v>
      </c>
      <c r="K31" s="9">
        <v>0</v>
      </c>
      <c r="M31" s="9">
        <v>0</v>
      </c>
      <c r="O31" s="9">
        <v>18095000000</v>
      </c>
      <c r="Q31" s="9">
        <v>0</v>
      </c>
      <c r="S31" s="9">
        <v>18095000000</v>
      </c>
    </row>
    <row r="32" spans="1:19" ht="21.75" customHeight="1" x14ac:dyDescent="0.2">
      <c r="A32" s="8" t="s">
        <v>38</v>
      </c>
      <c r="C32" s="8" t="s">
        <v>205</v>
      </c>
      <c r="E32" s="9">
        <v>4100000</v>
      </c>
      <c r="G32" s="9">
        <v>480</v>
      </c>
      <c r="I32" s="9">
        <v>0</v>
      </c>
      <c r="K32" s="9">
        <v>0</v>
      </c>
      <c r="M32" s="9">
        <v>0</v>
      </c>
      <c r="O32" s="9">
        <v>1968000000</v>
      </c>
      <c r="Q32" s="9">
        <v>103444517</v>
      </c>
      <c r="S32" s="9">
        <v>1864555483</v>
      </c>
    </row>
    <row r="33" spans="1:19" ht="21.75" customHeight="1" x14ac:dyDescent="0.2">
      <c r="A33" s="8" t="s">
        <v>19</v>
      </c>
      <c r="C33" s="8" t="s">
        <v>206</v>
      </c>
      <c r="E33" s="9">
        <v>690182</v>
      </c>
      <c r="G33" s="9">
        <v>762</v>
      </c>
      <c r="I33" s="9">
        <v>0</v>
      </c>
      <c r="K33" s="9">
        <v>0</v>
      </c>
      <c r="M33" s="9">
        <v>0</v>
      </c>
      <c r="O33" s="9">
        <v>525918684</v>
      </c>
      <c r="Q33" s="9">
        <v>47214645</v>
      </c>
      <c r="S33" s="9">
        <v>478704039</v>
      </c>
    </row>
    <row r="34" spans="1:19" ht="21.75" customHeight="1" x14ac:dyDescent="0.2">
      <c r="A34" s="8" t="s">
        <v>41</v>
      </c>
      <c r="C34" s="8" t="s">
        <v>186</v>
      </c>
      <c r="E34" s="9">
        <v>900000</v>
      </c>
      <c r="G34" s="9">
        <v>22000</v>
      </c>
      <c r="I34" s="9">
        <v>0</v>
      </c>
      <c r="K34" s="9">
        <v>0</v>
      </c>
      <c r="M34" s="9">
        <v>0</v>
      </c>
      <c r="O34" s="9">
        <v>19800000000</v>
      </c>
      <c r="Q34" s="9">
        <v>0</v>
      </c>
      <c r="S34" s="9">
        <v>19800000000</v>
      </c>
    </row>
    <row r="35" spans="1:19" ht="21.75" customHeight="1" x14ac:dyDescent="0.2">
      <c r="A35" s="8" t="s">
        <v>127</v>
      </c>
      <c r="C35" s="8" t="s">
        <v>207</v>
      </c>
      <c r="E35" s="9">
        <v>104871</v>
      </c>
      <c r="G35" s="9">
        <v>270</v>
      </c>
      <c r="I35" s="9">
        <v>0</v>
      </c>
      <c r="K35" s="9">
        <v>0</v>
      </c>
      <c r="M35" s="9">
        <v>0</v>
      </c>
      <c r="O35" s="9">
        <v>28315170</v>
      </c>
      <c r="Q35" s="9">
        <v>38735</v>
      </c>
      <c r="S35" s="9">
        <v>28276435</v>
      </c>
    </row>
    <row r="36" spans="1:19" ht="21.75" customHeight="1" x14ac:dyDescent="0.2">
      <c r="A36" s="11" t="s">
        <v>52</v>
      </c>
      <c r="C36" s="11" t="s">
        <v>7</v>
      </c>
      <c r="E36" s="13">
        <v>3696</v>
      </c>
      <c r="G36" s="13">
        <v>610</v>
      </c>
      <c r="I36" s="13">
        <v>0</v>
      </c>
      <c r="K36" s="13">
        <v>0</v>
      </c>
      <c r="M36" s="13">
        <v>0</v>
      </c>
      <c r="O36" s="13">
        <v>2254560</v>
      </c>
      <c r="Q36" s="13">
        <v>0</v>
      </c>
      <c r="S36" s="13">
        <v>2254560</v>
      </c>
    </row>
    <row r="37" spans="1:19" ht="21.75" customHeight="1" x14ac:dyDescent="0.2">
      <c r="A37" s="15" t="s">
        <v>84</v>
      </c>
      <c r="C37" s="16"/>
      <c r="E37" s="16"/>
      <c r="G37" s="16"/>
      <c r="I37" s="16">
        <v>0</v>
      </c>
      <c r="K37" s="16">
        <v>0</v>
      </c>
      <c r="M37" s="16">
        <v>0</v>
      </c>
      <c r="O37" s="16">
        <f>SUM(O8:O36)</f>
        <v>379271704834</v>
      </c>
      <c r="Q37" s="16">
        <v>6963890998</v>
      </c>
      <c r="S37" s="16">
        <f>SUM(S8:S36)</f>
        <v>372307813836</v>
      </c>
    </row>
    <row r="39" spans="1:19" ht="18.75" x14ac:dyDescent="0.2">
      <c r="S39" s="9"/>
    </row>
    <row r="40" spans="1:19" x14ac:dyDescent="0.2">
      <c r="S40" s="2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1" ht="14.45" customHeight="1" x14ac:dyDescent="0.2"/>
    <row r="5" spans="1:11" ht="14.45" customHeight="1" x14ac:dyDescent="0.2">
      <c r="A5" s="38" t="s">
        <v>139</v>
      </c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4.45" customHeight="1" x14ac:dyDescent="0.2">
      <c r="I6" s="2" t="s">
        <v>120</v>
      </c>
      <c r="K6" s="2" t="s">
        <v>121</v>
      </c>
    </row>
    <row r="7" spans="1:11" ht="29.1" customHeight="1" x14ac:dyDescent="0.2">
      <c r="A7" s="2" t="s">
        <v>208</v>
      </c>
      <c r="C7" s="18" t="s">
        <v>209</v>
      </c>
      <c r="E7" s="18" t="s">
        <v>210</v>
      </c>
      <c r="G7" s="18" t="s">
        <v>211</v>
      </c>
      <c r="I7" s="19" t="s">
        <v>212</v>
      </c>
      <c r="K7" s="19" t="s">
        <v>212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topLeftCell="A25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19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</row>
    <row r="4" spans="1:19" ht="14.45" customHeight="1" x14ac:dyDescent="0.2"/>
    <row r="5" spans="1:19" ht="14.45" customHeight="1" x14ac:dyDescent="0.2">
      <c r="A5" s="38" t="s">
        <v>213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4.45" customHeight="1" x14ac:dyDescent="0.2">
      <c r="A6" s="34" t="s">
        <v>104</v>
      </c>
      <c r="I6" s="34" t="s">
        <v>120</v>
      </c>
      <c r="J6" s="34"/>
      <c r="K6" s="34"/>
      <c r="L6" s="34"/>
      <c r="M6" s="34"/>
      <c r="O6" s="34" t="s">
        <v>121</v>
      </c>
      <c r="P6" s="34"/>
      <c r="Q6" s="34"/>
      <c r="R6" s="34"/>
      <c r="S6" s="34"/>
    </row>
    <row r="7" spans="1:19" ht="29.1" customHeight="1" x14ac:dyDescent="0.2">
      <c r="A7" s="34"/>
      <c r="C7" s="18" t="s">
        <v>214</v>
      </c>
      <c r="E7" s="18" t="s">
        <v>90</v>
      </c>
      <c r="G7" s="18" t="s">
        <v>215</v>
      </c>
      <c r="I7" s="19" t="s">
        <v>216</v>
      </c>
      <c r="J7" s="3"/>
      <c r="K7" s="19" t="s">
        <v>183</v>
      </c>
      <c r="L7" s="3"/>
      <c r="M7" s="19" t="s">
        <v>217</v>
      </c>
      <c r="O7" s="19" t="s">
        <v>216</v>
      </c>
      <c r="P7" s="3"/>
      <c r="Q7" s="19" t="s">
        <v>183</v>
      </c>
      <c r="R7" s="3"/>
      <c r="S7" s="19" t="s">
        <v>217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topLeftCell="A34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4.45" customHeight="1" x14ac:dyDescent="0.2"/>
    <row r="5" spans="1:13" ht="14.45" customHeight="1" x14ac:dyDescent="0.2">
      <c r="A5" s="38" t="s">
        <v>218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4.45" customHeight="1" x14ac:dyDescent="0.2">
      <c r="A6" s="34" t="s">
        <v>104</v>
      </c>
      <c r="C6" s="34" t="s">
        <v>120</v>
      </c>
      <c r="D6" s="34"/>
      <c r="E6" s="34"/>
      <c r="F6" s="34"/>
      <c r="G6" s="34"/>
      <c r="I6" s="34" t="s">
        <v>121</v>
      </c>
      <c r="J6" s="34"/>
      <c r="K6" s="34"/>
      <c r="L6" s="34"/>
      <c r="M6" s="34"/>
    </row>
    <row r="7" spans="1:13" ht="29.1" customHeight="1" x14ac:dyDescent="0.2">
      <c r="A7" s="34"/>
      <c r="C7" s="19" t="s">
        <v>216</v>
      </c>
      <c r="D7" s="3"/>
      <c r="E7" s="19" t="s">
        <v>183</v>
      </c>
      <c r="F7" s="3"/>
      <c r="G7" s="19" t="s">
        <v>217</v>
      </c>
      <c r="I7" s="19" t="s">
        <v>216</v>
      </c>
      <c r="J7" s="3"/>
      <c r="K7" s="19" t="s">
        <v>183</v>
      </c>
      <c r="L7" s="3"/>
      <c r="M7" s="19" t="s">
        <v>217</v>
      </c>
    </row>
    <row r="8" spans="1:13" ht="21.75" customHeight="1" x14ac:dyDescent="0.2">
      <c r="A8" s="20" t="s">
        <v>99</v>
      </c>
      <c r="C8" s="21">
        <v>552061</v>
      </c>
      <c r="E8" s="21">
        <v>0</v>
      </c>
      <c r="G8" s="21">
        <v>552061</v>
      </c>
      <c r="I8" s="21">
        <v>3792922</v>
      </c>
      <c r="K8" s="21">
        <v>0</v>
      </c>
      <c r="M8" s="21">
        <v>3792922</v>
      </c>
    </row>
    <row r="9" spans="1:13" ht="21.75" customHeight="1" x14ac:dyDescent="0.2">
      <c r="A9" s="15" t="s">
        <v>84</v>
      </c>
      <c r="C9" s="16">
        <v>552061</v>
      </c>
      <c r="E9" s="16">
        <v>0</v>
      </c>
      <c r="G9" s="16">
        <v>552061</v>
      </c>
      <c r="I9" s="16">
        <v>3792922</v>
      </c>
      <c r="K9" s="16">
        <v>0</v>
      </c>
      <c r="M9" s="16">
        <v>3792922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9"/>
  <sheetViews>
    <sheetView rightToLeft="1" topLeftCell="A43" workbookViewId="0">
      <selection activeCell="M56" sqref="M56"/>
    </sheetView>
  </sheetViews>
  <sheetFormatPr defaultRowHeight="12.75" x14ac:dyDescent="0.2"/>
  <cols>
    <col min="1" max="1" width="25.85546875" bestFit="1" customWidth="1"/>
    <col min="2" max="2" width="1.28515625" customWidth="1"/>
    <col min="3" max="3" width="11.7109375" bestFit="1" customWidth="1"/>
    <col min="4" max="4" width="1.28515625" customWidth="1"/>
    <col min="5" max="5" width="17.85546875" bestFit="1" customWidth="1"/>
    <col min="6" max="6" width="1.28515625" customWidth="1"/>
    <col min="7" max="7" width="16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22.5703125" customWidth="1"/>
    <col min="18" max="18" width="1.28515625" customWidth="1"/>
    <col min="19" max="19" width="0.28515625" customWidth="1"/>
  </cols>
  <sheetData>
    <row r="1" spans="1:1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 x14ac:dyDescent="0.2"/>
    <row r="5" spans="1:18" ht="14.45" customHeight="1" x14ac:dyDescent="0.2">
      <c r="A5" s="38" t="s">
        <v>219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4.45" customHeight="1" x14ac:dyDescent="0.2">
      <c r="A6" s="34" t="s">
        <v>104</v>
      </c>
      <c r="C6" s="34" t="s">
        <v>120</v>
      </c>
      <c r="D6" s="34"/>
      <c r="E6" s="34"/>
      <c r="F6" s="34"/>
      <c r="G6" s="34"/>
      <c r="H6" s="34"/>
      <c r="I6" s="34"/>
      <c r="K6" s="34" t="s">
        <v>121</v>
      </c>
      <c r="L6" s="34"/>
      <c r="M6" s="34"/>
      <c r="N6" s="34"/>
      <c r="O6" s="34"/>
      <c r="P6" s="34"/>
      <c r="Q6" s="34"/>
      <c r="R6" s="34"/>
    </row>
    <row r="7" spans="1:18" ht="29.1" customHeight="1" x14ac:dyDescent="0.2">
      <c r="A7" s="34"/>
      <c r="C7" s="19" t="s">
        <v>13</v>
      </c>
      <c r="D7" s="3"/>
      <c r="E7" s="19" t="s">
        <v>220</v>
      </c>
      <c r="F7" s="3"/>
      <c r="G7" s="19" t="s">
        <v>221</v>
      </c>
      <c r="H7" s="3"/>
      <c r="I7" s="19" t="s">
        <v>222</v>
      </c>
      <c r="K7" s="19" t="s">
        <v>13</v>
      </c>
      <c r="L7" s="3"/>
      <c r="M7" s="19" t="s">
        <v>220</v>
      </c>
      <c r="N7" s="3"/>
      <c r="O7" s="19" t="s">
        <v>221</v>
      </c>
      <c r="P7" s="3"/>
      <c r="Q7" s="39" t="s">
        <v>222</v>
      </c>
      <c r="R7" s="39"/>
    </row>
    <row r="8" spans="1:18" ht="21.75" customHeight="1" x14ac:dyDescent="0.2">
      <c r="A8" s="5" t="s">
        <v>55</v>
      </c>
      <c r="C8" s="23">
        <v>3900000</v>
      </c>
      <c r="D8" s="23"/>
      <c r="E8" s="23">
        <v>46770646920</v>
      </c>
      <c r="F8" s="23"/>
      <c r="G8" s="23">
        <v>56538552330</v>
      </c>
      <c r="H8" s="23"/>
      <c r="I8" s="23">
        <v>-9767905410</v>
      </c>
      <c r="J8" s="23"/>
      <c r="K8" s="23">
        <v>3900000</v>
      </c>
      <c r="L8" s="23"/>
      <c r="M8" s="23">
        <v>46770646920</v>
      </c>
      <c r="N8" s="23"/>
      <c r="O8" s="23">
        <v>56538552330</v>
      </c>
      <c r="P8" s="23"/>
      <c r="Q8" s="23">
        <v>-9767905410</v>
      </c>
      <c r="R8" s="23"/>
    </row>
    <row r="9" spans="1:18" ht="21.75" customHeight="1" x14ac:dyDescent="0.2">
      <c r="A9" s="8" t="s">
        <v>30</v>
      </c>
      <c r="C9" s="23">
        <v>542348</v>
      </c>
      <c r="D9" s="23"/>
      <c r="E9" s="23">
        <v>206983949737</v>
      </c>
      <c r="F9" s="23"/>
      <c r="G9" s="23">
        <v>57286668984</v>
      </c>
      <c r="H9" s="23"/>
      <c r="I9" s="23">
        <v>149697280753</v>
      </c>
      <c r="J9" s="23"/>
      <c r="K9" s="23">
        <v>717348</v>
      </c>
      <c r="L9" s="23"/>
      <c r="M9" s="23">
        <v>227500372379</v>
      </c>
      <c r="N9" s="23"/>
      <c r="O9" s="23">
        <v>75771418744</v>
      </c>
      <c r="P9" s="23"/>
      <c r="Q9" s="23">
        <v>151728953635</v>
      </c>
      <c r="R9" s="23"/>
    </row>
    <row r="10" spans="1:18" ht="21.75" customHeight="1" x14ac:dyDescent="0.2">
      <c r="A10" s="8" t="s">
        <v>50</v>
      </c>
      <c r="C10" s="23">
        <v>300000</v>
      </c>
      <c r="D10" s="23"/>
      <c r="E10" s="23">
        <v>1690828107</v>
      </c>
      <c r="F10" s="23"/>
      <c r="G10" s="23">
        <v>977577899</v>
      </c>
      <c r="H10" s="23"/>
      <c r="I10" s="23">
        <v>713250208</v>
      </c>
      <c r="J10" s="23"/>
      <c r="K10" s="23">
        <v>300000</v>
      </c>
      <c r="L10" s="23"/>
      <c r="M10" s="23">
        <v>1690828107</v>
      </c>
      <c r="N10" s="23"/>
      <c r="O10" s="23">
        <v>977577899</v>
      </c>
      <c r="P10" s="23"/>
      <c r="Q10" s="23">
        <v>713250208</v>
      </c>
      <c r="R10" s="23"/>
    </row>
    <row r="11" spans="1:18" ht="21.75" customHeight="1" x14ac:dyDescent="0.2">
      <c r="A11" s="8" t="s">
        <v>59</v>
      </c>
      <c r="C11" s="23">
        <v>3528569</v>
      </c>
      <c r="D11" s="23"/>
      <c r="E11" s="23">
        <v>49053861382</v>
      </c>
      <c r="F11" s="23"/>
      <c r="G11" s="23">
        <v>19885358625</v>
      </c>
      <c r="H11" s="23"/>
      <c r="I11" s="23">
        <v>29168502757</v>
      </c>
      <c r="J11" s="23"/>
      <c r="K11" s="23">
        <v>4228569</v>
      </c>
      <c r="L11" s="23"/>
      <c r="M11" s="23">
        <v>67821656215</v>
      </c>
      <c r="N11" s="23"/>
      <c r="O11" s="23">
        <v>33791030403</v>
      </c>
      <c r="P11" s="23"/>
      <c r="Q11" s="23">
        <v>34030625812</v>
      </c>
      <c r="R11" s="23"/>
    </row>
    <row r="12" spans="1:18" ht="21.75" customHeight="1" x14ac:dyDescent="0.2">
      <c r="A12" s="8" t="s">
        <v>49</v>
      </c>
      <c r="C12" s="23">
        <v>500000</v>
      </c>
      <c r="D12" s="23"/>
      <c r="E12" s="23">
        <v>5507098572</v>
      </c>
      <c r="F12" s="23"/>
      <c r="G12" s="23">
        <v>6340605303</v>
      </c>
      <c r="H12" s="23"/>
      <c r="I12" s="23">
        <v>-833506731</v>
      </c>
      <c r="J12" s="23"/>
      <c r="K12" s="23">
        <v>500000</v>
      </c>
      <c r="L12" s="23"/>
      <c r="M12" s="23">
        <v>5507098572</v>
      </c>
      <c r="N12" s="23"/>
      <c r="O12" s="23">
        <v>6340605303</v>
      </c>
      <c r="P12" s="23"/>
      <c r="Q12" s="23">
        <v>-833506731</v>
      </c>
      <c r="R12" s="23"/>
    </row>
    <row r="13" spans="1:18" ht="21.75" customHeight="1" x14ac:dyDescent="0.2">
      <c r="A13" s="8" t="s">
        <v>42</v>
      </c>
      <c r="C13" s="23">
        <v>7583327</v>
      </c>
      <c r="D13" s="23"/>
      <c r="E13" s="23">
        <v>285595369183</v>
      </c>
      <c r="F13" s="23"/>
      <c r="G13" s="23">
        <v>81868821817</v>
      </c>
      <c r="H13" s="23"/>
      <c r="I13" s="23">
        <v>203726547366</v>
      </c>
      <c r="J13" s="23"/>
      <c r="K13" s="23">
        <v>8783327</v>
      </c>
      <c r="L13" s="23"/>
      <c r="M13" s="23">
        <v>312354296562</v>
      </c>
      <c r="N13" s="23"/>
      <c r="O13" s="23">
        <v>94823898930</v>
      </c>
      <c r="P13" s="23"/>
      <c r="Q13" s="23">
        <v>217530397632</v>
      </c>
      <c r="R13" s="23"/>
    </row>
    <row r="14" spans="1:18" ht="21.75" customHeight="1" x14ac:dyDescent="0.2">
      <c r="A14" s="8" t="s">
        <v>54</v>
      </c>
      <c r="C14" s="23">
        <v>2490000</v>
      </c>
      <c r="D14" s="23"/>
      <c r="E14" s="23">
        <v>94130996967</v>
      </c>
      <c r="F14" s="23"/>
      <c r="G14" s="23">
        <v>66883264775</v>
      </c>
      <c r="H14" s="23"/>
      <c r="I14" s="23">
        <v>27247732192</v>
      </c>
      <c r="J14" s="23"/>
      <c r="K14" s="23">
        <v>2990000</v>
      </c>
      <c r="L14" s="23"/>
      <c r="M14" s="23">
        <v>108067429158</v>
      </c>
      <c r="N14" s="23"/>
      <c r="O14" s="23">
        <v>80313639226</v>
      </c>
      <c r="P14" s="23"/>
      <c r="Q14" s="23">
        <v>27753789932</v>
      </c>
      <c r="R14" s="23"/>
    </row>
    <row r="15" spans="1:18" ht="21.75" customHeight="1" x14ac:dyDescent="0.2">
      <c r="A15" s="8" t="s">
        <v>41</v>
      </c>
      <c r="C15" s="23">
        <v>726000</v>
      </c>
      <c r="D15" s="23"/>
      <c r="E15" s="23">
        <v>290271860936</v>
      </c>
      <c r="F15" s="23"/>
      <c r="G15" s="23">
        <v>86230445995</v>
      </c>
      <c r="H15" s="23"/>
      <c r="I15" s="23">
        <v>204041414941</v>
      </c>
      <c r="J15" s="23"/>
      <c r="K15" s="23">
        <v>776000</v>
      </c>
      <c r="L15" s="23"/>
      <c r="M15" s="23">
        <v>300353324157</v>
      </c>
      <c r="N15" s="23"/>
      <c r="O15" s="23">
        <v>92169181947</v>
      </c>
      <c r="P15" s="23"/>
      <c r="Q15" s="23">
        <v>208184142210</v>
      </c>
      <c r="R15" s="23"/>
    </row>
    <row r="16" spans="1:18" ht="21.75" customHeight="1" x14ac:dyDescent="0.2">
      <c r="A16" s="8" t="s">
        <v>26</v>
      </c>
      <c r="C16" s="23">
        <v>20900000</v>
      </c>
      <c r="D16" s="23"/>
      <c r="E16" s="23">
        <v>246681470130</v>
      </c>
      <c r="F16" s="23"/>
      <c r="G16" s="23">
        <v>270844065493</v>
      </c>
      <c r="H16" s="23"/>
      <c r="I16" s="23">
        <v>-24162595363</v>
      </c>
      <c r="J16" s="23"/>
      <c r="K16" s="23">
        <v>35035915</v>
      </c>
      <c r="L16" s="23"/>
      <c r="M16" s="23">
        <v>430008386294</v>
      </c>
      <c r="N16" s="23"/>
      <c r="O16" s="23">
        <v>454032040757</v>
      </c>
      <c r="P16" s="23"/>
      <c r="Q16" s="23">
        <v>-24023654463</v>
      </c>
      <c r="R16" s="23"/>
    </row>
    <row r="17" spans="1:18" ht="21.75" customHeight="1" x14ac:dyDescent="0.2">
      <c r="A17" s="8" t="s">
        <v>52</v>
      </c>
      <c r="C17" s="23">
        <v>3696</v>
      </c>
      <c r="D17" s="23"/>
      <c r="E17" s="23">
        <v>74448830</v>
      </c>
      <c r="F17" s="23"/>
      <c r="G17" s="23">
        <v>47434827</v>
      </c>
      <c r="H17" s="23"/>
      <c r="I17" s="23">
        <v>27014003</v>
      </c>
      <c r="J17" s="23"/>
      <c r="K17" s="23">
        <v>3696</v>
      </c>
      <c r="L17" s="23"/>
      <c r="M17" s="23">
        <v>74448830</v>
      </c>
      <c r="N17" s="23"/>
      <c r="O17" s="23">
        <v>47434827</v>
      </c>
      <c r="P17" s="23"/>
      <c r="Q17" s="23">
        <v>27014003</v>
      </c>
      <c r="R17" s="23"/>
    </row>
    <row r="18" spans="1:18" ht="21.75" customHeight="1" x14ac:dyDescent="0.2">
      <c r="A18" s="8" t="s">
        <v>35</v>
      </c>
      <c r="C18" s="23">
        <v>4200000</v>
      </c>
      <c r="D18" s="23"/>
      <c r="E18" s="23">
        <v>190502445687</v>
      </c>
      <c r="F18" s="23"/>
      <c r="G18" s="23">
        <v>78891418620</v>
      </c>
      <c r="H18" s="23"/>
      <c r="I18" s="23">
        <v>111611027067</v>
      </c>
      <c r="J18" s="23"/>
      <c r="K18" s="23">
        <v>4200000</v>
      </c>
      <c r="L18" s="23"/>
      <c r="M18" s="23">
        <v>190502445687</v>
      </c>
      <c r="N18" s="23"/>
      <c r="O18" s="23">
        <v>78891418620</v>
      </c>
      <c r="P18" s="23"/>
      <c r="Q18" s="23">
        <v>111611027067</v>
      </c>
      <c r="R18" s="23"/>
    </row>
    <row r="19" spans="1:18" ht="21.75" customHeight="1" x14ac:dyDescent="0.2">
      <c r="A19" s="8" t="s">
        <v>56</v>
      </c>
      <c r="C19" s="23">
        <v>510000</v>
      </c>
      <c r="D19" s="23"/>
      <c r="E19" s="23">
        <v>16320360954</v>
      </c>
      <c r="F19" s="23"/>
      <c r="G19" s="23">
        <v>5075318510</v>
      </c>
      <c r="H19" s="23"/>
      <c r="I19" s="23">
        <v>11245042444</v>
      </c>
      <c r="J19" s="23"/>
      <c r="K19" s="23">
        <v>3210000</v>
      </c>
      <c r="L19" s="23"/>
      <c r="M19" s="23">
        <v>68055772883</v>
      </c>
      <c r="N19" s="23"/>
      <c r="O19" s="23">
        <v>41924689559</v>
      </c>
      <c r="P19" s="23"/>
      <c r="Q19" s="23">
        <v>26131083324</v>
      </c>
      <c r="R19" s="23"/>
    </row>
    <row r="20" spans="1:18" ht="21.75" customHeight="1" x14ac:dyDescent="0.2">
      <c r="A20" s="8" t="s">
        <v>40</v>
      </c>
      <c r="C20" s="23">
        <v>12800000</v>
      </c>
      <c r="D20" s="23"/>
      <c r="E20" s="23">
        <v>268982286292</v>
      </c>
      <c r="F20" s="23"/>
      <c r="G20" s="23">
        <v>172353329922</v>
      </c>
      <c r="H20" s="23"/>
      <c r="I20" s="23">
        <v>96628956370</v>
      </c>
      <c r="J20" s="23"/>
      <c r="K20" s="23">
        <v>16103872</v>
      </c>
      <c r="L20" s="23"/>
      <c r="M20" s="23">
        <v>316674209805</v>
      </c>
      <c r="N20" s="23"/>
      <c r="O20" s="23">
        <v>216840309672</v>
      </c>
      <c r="P20" s="23"/>
      <c r="Q20" s="23">
        <v>99833900133</v>
      </c>
      <c r="R20" s="23"/>
    </row>
    <row r="21" spans="1:18" ht="21.75" customHeight="1" x14ac:dyDescent="0.2">
      <c r="A21" s="8" t="s">
        <v>43</v>
      </c>
      <c r="C21" s="23">
        <v>300000</v>
      </c>
      <c r="D21" s="23"/>
      <c r="E21" s="23">
        <v>3790471428</v>
      </c>
      <c r="F21" s="23"/>
      <c r="G21" s="23">
        <v>2610662373</v>
      </c>
      <c r="H21" s="23"/>
      <c r="I21" s="23">
        <v>1179809055</v>
      </c>
      <c r="J21" s="23"/>
      <c r="K21" s="23">
        <v>300000</v>
      </c>
      <c r="L21" s="23"/>
      <c r="M21" s="23">
        <v>3790471428</v>
      </c>
      <c r="N21" s="23"/>
      <c r="O21" s="23">
        <v>2610662373</v>
      </c>
      <c r="P21" s="23"/>
      <c r="Q21" s="23">
        <v>1179809055</v>
      </c>
      <c r="R21" s="23"/>
    </row>
    <row r="22" spans="1:18" ht="21.75" customHeight="1" x14ac:dyDescent="0.2">
      <c r="A22" s="8" t="s">
        <v>47</v>
      </c>
      <c r="C22" s="23">
        <v>200000</v>
      </c>
      <c r="D22" s="23"/>
      <c r="E22" s="23">
        <v>5612279135</v>
      </c>
      <c r="F22" s="23"/>
      <c r="G22" s="23">
        <v>3596321662</v>
      </c>
      <c r="H22" s="23"/>
      <c r="I22" s="23">
        <v>2015957473</v>
      </c>
      <c r="J22" s="23"/>
      <c r="K22" s="23">
        <v>200000</v>
      </c>
      <c r="L22" s="23"/>
      <c r="M22" s="23">
        <v>5612279135</v>
      </c>
      <c r="N22" s="23"/>
      <c r="O22" s="23">
        <v>3596321662</v>
      </c>
      <c r="P22" s="23"/>
      <c r="Q22" s="23">
        <v>2015957473</v>
      </c>
      <c r="R22" s="23"/>
    </row>
    <row r="23" spans="1:18" ht="21.75" customHeight="1" x14ac:dyDescent="0.2">
      <c r="A23" s="8" t="s">
        <v>57</v>
      </c>
      <c r="C23" s="23">
        <v>90000</v>
      </c>
      <c r="D23" s="23"/>
      <c r="E23" s="23">
        <v>10204800850</v>
      </c>
      <c r="F23" s="23"/>
      <c r="G23" s="23">
        <v>4608101881</v>
      </c>
      <c r="H23" s="23"/>
      <c r="I23" s="23">
        <v>5596698969</v>
      </c>
      <c r="J23" s="23"/>
      <c r="K23" s="23">
        <v>90000</v>
      </c>
      <c r="L23" s="23"/>
      <c r="M23" s="23">
        <v>10204800850</v>
      </c>
      <c r="N23" s="23"/>
      <c r="O23" s="23">
        <v>4608101881</v>
      </c>
      <c r="P23" s="23"/>
      <c r="Q23" s="23">
        <v>5596698969</v>
      </c>
      <c r="R23" s="23"/>
    </row>
    <row r="24" spans="1:18" ht="21.75" customHeight="1" x14ac:dyDescent="0.2">
      <c r="A24" s="8" t="s">
        <v>33</v>
      </c>
      <c r="C24" s="23">
        <v>358069</v>
      </c>
      <c r="D24" s="23"/>
      <c r="E24" s="23">
        <v>1687680365</v>
      </c>
      <c r="F24" s="23"/>
      <c r="G24" s="23">
        <v>1783284040</v>
      </c>
      <c r="H24" s="23"/>
      <c r="I24" s="23">
        <v>-95603675</v>
      </c>
      <c r="J24" s="23"/>
      <c r="K24" s="23">
        <v>40028340</v>
      </c>
      <c r="L24" s="23"/>
      <c r="M24" s="23">
        <v>208996526615</v>
      </c>
      <c r="N24" s="23"/>
      <c r="O24" s="23">
        <v>199352359012</v>
      </c>
      <c r="P24" s="23"/>
      <c r="Q24" s="23">
        <v>9644167603</v>
      </c>
      <c r="R24" s="23"/>
    </row>
    <row r="25" spans="1:18" ht="21.75" customHeight="1" x14ac:dyDescent="0.2">
      <c r="A25" s="8" t="s">
        <v>38</v>
      </c>
      <c r="C25" s="23">
        <v>4100000</v>
      </c>
      <c r="D25" s="23"/>
      <c r="E25" s="23">
        <v>146953244937</v>
      </c>
      <c r="F25" s="23"/>
      <c r="G25" s="23">
        <v>40386083582</v>
      </c>
      <c r="H25" s="23"/>
      <c r="I25" s="23">
        <v>106567161355</v>
      </c>
      <c r="J25" s="23"/>
      <c r="K25" s="23">
        <v>4100000</v>
      </c>
      <c r="L25" s="23"/>
      <c r="M25" s="23">
        <v>146953244937</v>
      </c>
      <c r="N25" s="23"/>
      <c r="O25" s="23">
        <v>40386083582</v>
      </c>
      <c r="P25" s="23"/>
      <c r="Q25" s="23">
        <v>106567161355</v>
      </c>
      <c r="R25" s="23"/>
    </row>
    <row r="26" spans="1:18" ht="21.75" customHeight="1" x14ac:dyDescent="0.2">
      <c r="A26" s="8" t="s">
        <v>140</v>
      </c>
      <c r="C26" s="23">
        <v>0</v>
      </c>
      <c r="D26" s="23"/>
      <c r="E26" s="23">
        <v>0</v>
      </c>
      <c r="F26" s="23"/>
      <c r="G26" s="23">
        <v>0</v>
      </c>
      <c r="H26" s="23"/>
      <c r="I26" s="23">
        <v>0</v>
      </c>
      <c r="J26" s="23"/>
      <c r="K26" s="23">
        <v>409358</v>
      </c>
      <c r="L26" s="23"/>
      <c r="M26" s="23">
        <v>30106439435</v>
      </c>
      <c r="N26" s="23"/>
      <c r="O26" s="23">
        <v>29795594676</v>
      </c>
      <c r="P26" s="23"/>
      <c r="Q26" s="23">
        <v>310844759</v>
      </c>
      <c r="R26" s="23"/>
    </row>
    <row r="27" spans="1:18" ht="21.75" customHeight="1" x14ac:dyDescent="0.2">
      <c r="A27" s="8" t="s">
        <v>126</v>
      </c>
      <c r="C27" s="23">
        <v>0</v>
      </c>
      <c r="D27" s="23"/>
      <c r="E27" s="23">
        <v>0</v>
      </c>
      <c r="F27" s="23"/>
      <c r="G27" s="23">
        <v>0</v>
      </c>
      <c r="H27" s="23"/>
      <c r="I27" s="23">
        <v>0</v>
      </c>
      <c r="J27" s="23"/>
      <c r="K27" s="23">
        <v>27127170</v>
      </c>
      <c r="L27" s="23"/>
      <c r="M27" s="23">
        <v>186192055709</v>
      </c>
      <c r="N27" s="23"/>
      <c r="O27" s="23">
        <v>168503405869</v>
      </c>
      <c r="P27" s="23"/>
      <c r="Q27" s="23">
        <v>17688649840</v>
      </c>
      <c r="R27" s="23"/>
    </row>
    <row r="28" spans="1:18" ht="21.75" customHeight="1" x14ac:dyDescent="0.2">
      <c r="A28" s="8" t="s">
        <v>141</v>
      </c>
      <c r="C28" s="23">
        <v>0</v>
      </c>
      <c r="D28" s="23"/>
      <c r="E28" s="23">
        <v>0</v>
      </c>
      <c r="F28" s="23"/>
      <c r="G28" s="23">
        <v>0</v>
      </c>
      <c r="H28" s="23"/>
      <c r="I28" s="23">
        <v>0</v>
      </c>
      <c r="J28" s="23"/>
      <c r="K28" s="23">
        <v>600000</v>
      </c>
      <c r="L28" s="23"/>
      <c r="M28" s="23">
        <v>7224520192</v>
      </c>
      <c r="N28" s="23"/>
      <c r="O28" s="23">
        <v>7208639976</v>
      </c>
      <c r="P28" s="23"/>
      <c r="Q28" s="23">
        <v>15880216</v>
      </c>
      <c r="R28" s="23"/>
    </row>
    <row r="29" spans="1:18" ht="21.75" customHeight="1" x14ac:dyDescent="0.2">
      <c r="A29" s="8" t="s">
        <v>127</v>
      </c>
      <c r="C29" s="23">
        <v>0</v>
      </c>
      <c r="D29" s="23"/>
      <c r="E29" s="23">
        <v>0</v>
      </c>
      <c r="F29" s="23"/>
      <c r="G29" s="23">
        <v>0</v>
      </c>
      <c r="H29" s="23"/>
      <c r="I29" s="23">
        <v>0</v>
      </c>
      <c r="J29" s="23"/>
      <c r="K29" s="23">
        <v>104871</v>
      </c>
      <c r="L29" s="23"/>
      <c r="M29" s="23">
        <v>791655539</v>
      </c>
      <c r="N29" s="23"/>
      <c r="O29" s="23">
        <v>985239366</v>
      </c>
      <c r="P29" s="23"/>
      <c r="Q29" s="23">
        <v>-193583827</v>
      </c>
      <c r="R29" s="23"/>
    </row>
    <row r="30" spans="1:18" ht="21.75" customHeight="1" x14ac:dyDescent="0.2">
      <c r="A30" s="8" t="s">
        <v>128</v>
      </c>
      <c r="C30" s="23">
        <v>0</v>
      </c>
      <c r="D30" s="23"/>
      <c r="E30" s="23">
        <v>0</v>
      </c>
      <c r="F30" s="23"/>
      <c r="G30" s="23">
        <v>0</v>
      </c>
      <c r="H30" s="23"/>
      <c r="I30" s="23">
        <v>0</v>
      </c>
      <c r="J30" s="23"/>
      <c r="K30" s="23">
        <v>11244104</v>
      </c>
      <c r="L30" s="23"/>
      <c r="M30" s="23">
        <v>98741106084</v>
      </c>
      <c r="N30" s="23"/>
      <c r="O30" s="23">
        <v>93162512085</v>
      </c>
      <c r="P30" s="23"/>
      <c r="Q30" s="23">
        <v>5578593999</v>
      </c>
      <c r="R30" s="23"/>
    </row>
    <row r="31" spans="1:18" ht="21.75" customHeight="1" x14ac:dyDescent="0.2">
      <c r="A31" s="8" t="s">
        <v>129</v>
      </c>
      <c r="C31" s="23">
        <v>0</v>
      </c>
      <c r="D31" s="23"/>
      <c r="E31" s="23">
        <v>0</v>
      </c>
      <c r="F31" s="23"/>
      <c r="G31" s="23">
        <v>0</v>
      </c>
      <c r="H31" s="23"/>
      <c r="I31" s="23">
        <v>0</v>
      </c>
      <c r="J31" s="23"/>
      <c r="K31" s="23">
        <v>879133</v>
      </c>
      <c r="L31" s="23"/>
      <c r="M31" s="23">
        <v>5251470577</v>
      </c>
      <c r="N31" s="23"/>
      <c r="O31" s="23">
        <v>4047645080</v>
      </c>
      <c r="P31" s="23"/>
      <c r="Q31" s="23">
        <v>1203825497</v>
      </c>
      <c r="R31" s="23"/>
    </row>
    <row r="32" spans="1:18" ht="21.75" customHeight="1" x14ac:dyDescent="0.2">
      <c r="A32" s="8" t="s">
        <v>130</v>
      </c>
      <c r="C32" s="23">
        <v>0</v>
      </c>
      <c r="D32" s="23"/>
      <c r="E32" s="23">
        <v>0</v>
      </c>
      <c r="F32" s="23"/>
      <c r="G32" s="23">
        <v>0</v>
      </c>
      <c r="H32" s="23"/>
      <c r="I32" s="23">
        <v>0</v>
      </c>
      <c r="J32" s="23"/>
      <c r="K32" s="23">
        <v>79514878</v>
      </c>
      <c r="L32" s="23"/>
      <c r="M32" s="23">
        <v>180028783537</v>
      </c>
      <c r="N32" s="23"/>
      <c r="O32" s="23">
        <v>177227934395</v>
      </c>
      <c r="P32" s="23"/>
      <c r="Q32" s="23">
        <v>2800849142</v>
      </c>
      <c r="R32" s="23"/>
    </row>
    <row r="33" spans="1:18" ht="21.75" customHeight="1" x14ac:dyDescent="0.2">
      <c r="A33" s="8" t="s">
        <v>131</v>
      </c>
      <c r="C33" s="23">
        <v>0</v>
      </c>
      <c r="D33" s="23"/>
      <c r="E33" s="23">
        <v>0</v>
      </c>
      <c r="F33" s="23"/>
      <c r="G33" s="23">
        <v>0</v>
      </c>
      <c r="H33" s="23"/>
      <c r="I33" s="23">
        <v>0</v>
      </c>
      <c r="J33" s="23"/>
      <c r="K33" s="23">
        <v>1100</v>
      </c>
      <c r="L33" s="23"/>
      <c r="M33" s="23">
        <v>4595207</v>
      </c>
      <c r="N33" s="23"/>
      <c r="O33" s="23">
        <v>3062835</v>
      </c>
      <c r="P33" s="23"/>
      <c r="Q33" s="23">
        <v>1532372</v>
      </c>
      <c r="R33" s="23"/>
    </row>
    <row r="34" spans="1:18" ht="21.75" customHeight="1" x14ac:dyDescent="0.2">
      <c r="A34" s="8" t="s">
        <v>28</v>
      </c>
      <c r="C34" s="23">
        <v>0</v>
      </c>
      <c r="D34" s="23"/>
      <c r="E34" s="23">
        <v>0</v>
      </c>
      <c r="F34" s="23"/>
      <c r="G34" s="23">
        <v>0</v>
      </c>
      <c r="H34" s="23"/>
      <c r="I34" s="23">
        <v>0</v>
      </c>
      <c r="J34" s="23"/>
      <c r="K34" s="23">
        <v>300000</v>
      </c>
      <c r="L34" s="23"/>
      <c r="M34" s="23">
        <v>14410737281</v>
      </c>
      <c r="N34" s="23"/>
      <c r="O34" s="23">
        <v>13553415929</v>
      </c>
      <c r="P34" s="23"/>
      <c r="Q34" s="23">
        <v>857321352</v>
      </c>
      <c r="R34" s="23"/>
    </row>
    <row r="35" spans="1:18" ht="21.75" customHeight="1" x14ac:dyDescent="0.2">
      <c r="A35" s="8" t="s">
        <v>132</v>
      </c>
      <c r="C35" s="23">
        <v>0</v>
      </c>
      <c r="D35" s="23"/>
      <c r="E35" s="23">
        <v>0</v>
      </c>
      <c r="F35" s="23"/>
      <c r="G35" s="23">
        <v>0</v>
      </c>
      <c r="H35" s="23"/>
      <c r="I35" s="23">
        <v>0</v>
      </c>
      <c r="J35" s="23"/>
      <c r="K35" s="23">
        <v>4733945</v>
      </c>
      <c r="L35" s="23"/>
      <c r="M35" s="23">
        <v>12480860689</v>
      </c>
      <c r="N35" s="23"/>
      <c r="O35" s="23">
        <v>10897855723</v>
      </c>
      <c r="P35" s="23"/>
      <c r="Q35" s="23">
        <v>1583004966</v>
      </c>
      <c r="R35" s="23"/>
    </row>
    <row r="36" spans="1:18" ht="21.75" customHeight="1" x14ac:dyDescent="0.2">
      <c r="A36" s="8" t="s">
        <v>64</v>
      </c>
      <c r="C36" s="23">
        <v>0</v>
      </c>
      <c r="D36" s="23"/>
      <c r="E36" s="23">
        <v>0</v>
      </c>
      <c r="F36" s="23"/>
      <c r="G36" s="23">
        <v>0</v>
      </c>
      <c r="H36" s="23"/>
      <c r="I36" s="23">
        <v>0</v>
      </c>
      <c r="J36" s="23"/>
      <c r="K36" s="23">
        <v>800000</v>
      </c>
      <c r="L36" s="23"/>
      <c r="M36" s="23">
        <v>4561044478</v>
      </c>
      <c r="N36" s="23"/>
      <c r="O36" s="23">
        <v>4363192649</v>
      </c>
      <c r="P36" s="23"/>
      <c r="Q36" s="23">
        <v>197851829</v>
      </c>
      <c r="R36" s="23"/>
    </row>
    <row r="37" spans="1:18" ht="21.75" customHeight="1" x14ac:dyDescent="0.2">
      <c r="A37" s="8" t="s">
        <v>29</v>
      </c>
      <c r="C37" s="23">
        <v>0</v>
      </c>
      <c r="D37" s="23"/>
      <c r="E37" s="23">
        <v>0</v>
      </c>
      <c r="F37" s="23"/>
      <c r="G37" s="23">
        <v>0</v>
      </c>
      <c r="H37" s="23"/>
      <c r="I37" s="23">
        <v>0</v>
      </c>
      <c r="J37" s="23"/>
      <c r="K37" s="23">
        <v>5658</v>
      </c>
      <c r="L37" s="23"/>
      <c r="M37" s="23">
        <v>359369024</v>
      </c>
      <c r="N37" s="23"/>
      <c r="O37" s="23">
        <v>340841946</v>
      </c>
      <c r="P37" s="23"/>
      <c r="Q37" s="23">
        <v>18527078</v>
      </c>
      <c r="R37" s="23"/>
    </row>
    <row r="38" spans="1:18" ht="21.75" customHeight="1" x14ac:dyDescent="0.2">
      <c r="A38" s="8" t="s">
        <v>133</v>
      </c>
      <c r="C38" s="23">
        <v>0</v>
      </c>
      <c r="D38" s="23"/>
      <c r="E38" s="23">
        <v>0</v>
      </c>
      <c r="F38" s="23"/>
      <c r="G38" s="23">
        <v>0</v>
      </c>
      <c r="H38" s="23"/>
      <c r="I38" s="23">
        <v>0</v>
      </c>
      <c r="J38" s="23"/>
      <c r="K38" s="23">
        <v>1000000</v>
      </c>
      <c r="L38" s="23"/>
      <c r="M38" s="23">
        <v>2099643335</v>
      </c>
      <c r="N38" s="23"/>
      <c r="O38" s="23">
        <v>2189939890</v>
      </c>
      <c r="P38" s="23"/>
      <c r="Q38" s="23">
        <v>-90296555</v>
      </c>
      <c r="R38" s="23"/>
    </row>
    <row r="39" spans="1:18" ht="21.75" customHeight="1" x14ac:dyDescent="0.2">
      <c r="A39" s="8" t="s">
        <v>44</v>
      </c>
      <c r="C39" s="23">
        <v>0</v>
      </c>
      <c r="D39" s="23"/>
      <c r="E39" s="23">
        <v>0</v>
      </c>
      <c r="F39" s="23"/>
      <c r="G39" s="23">
        <v>0</v>
      </c>
      <c r="H39" s="23"/>
      <c r="I39" s="23">
        <v>0</v>
      </c>
      <c r="J39" s="23"/>
      <c r="K39" s="23">
        <v>354</v>
      </c>
      <c r="L39" s="23"/>
      <c r="M39" s="23">
        <v>8613338256</v>
      </c>
      <c r="N39" s="23"/>
      <c r="O39" s="23">
        <v>8715536449</v>
      </c>
      <c r="P39" s="23"/>
      <c r="Q39" s="23">
        <v>-102198193</v>
      </c>
      <c r="R39" s="23"/>
    </row>
    <row r="40" spans="1:18" ht="21.75" customHeight="1" x14ac:dyDescent="0.2">
      <c r="A40" s="8" t="s">
        <v>134</v>
      </c>
      <c r="C40" s="23">
        <v>0</v>
      </c>
      <c r="D40" s="23"/>
      <c r="E40" s="23">
        <v>0</v>
      </c>
      <c r="F40" s="23"/>
      <c r="G40" s="23">
        <v>0</v>
      </c>
      <c r="H40" s="23"/>
      <c r="I40" s="23">
        <v>0</v>
      </c>
      <c r="J40" s="23"/>
      <c r="K40" s="23">
        <v>102</v>
      </c>
      <c r="L40" s="23"/>
      <c r="M40" s="23">
        <v>4732654</v>
      </c>
      <c r="N40" s="23"/>
      <c r="O40" s="23">
        <v>2890752</v>
      </c>
      <c r="P40" s="23"/>
      <c r="Q40" s="23">
        <v>1841902</v>
      </c>
      <c r="R40" s="23"/>
    </row>
    <row r="41" spans="1:18" ht="21.75" customHeight="1" x14ac:dyDescent="0.2">
      <c r="A41" s="8" t="s">
        <v>73</v>
      </c>
      <c r="C41" s="23">
        <v>0</v>
      </c>
      <c r="D41" s="23"/>
      <c r="E41" s="23">
        <v>0</v>
      </c>
      <c r="F41" s="23"/>
      <c r="G41" s="23">
        <v>0</v>
      </c>
      <c r="H41" s="23"/>
      <c r="I41" s="23">
        <v>0</v>
      </c>
      <c r="J41" s="23"/>
      <c r="K41" s="23">
        <v>1</v>
      </c>
      <c r="L41" s="23"/>
      <c r="M41" s="23">
        <v>1</v>
      </c>
      <c r="N41" s="23"/>
      <c r="O41" s="23">
        <v>2459</v>
      </c>
      <c r="P41" s="23"/>
      <c r="Q41" s="23">
        <v>-2458</v>
      </c>
      <c r="R41" s="23"/>
    </row>
    <row r="42" spans="1:18" ht="21.75" customHeight="1" x14ac:dyDescent="0.2">
      <c r="A42" s="8" t="s">
        <v>45</v>
      </c>
      <c r="C42" s="23">
        <v>0</v>
      </c>
      <c r="D42" s="23"/>
      <c r="E42" s="23">
        <v>0</v>
      </c>
      <c r="F42" s="23"/>
      <c r="G42" s="23">
        <v>0</v>
      </c>
      <c r="H42" s="23"/>
      <c r="I42" s="23">
        <v>0</v>
      </c>
      <c r="J42" s="23"/>
      <c r="K42" s="23">
        <v>2069</v>
      </c>
      <c r="L42" s="23"/>
      <c r="M42" s="23">
        <v>8176403226</v>
      </c>
      <c r="N42" s="23"/>
      <c r="O42" s="23">
        <v>9568673574</v>
      </c>
      <c r="P42" s="23"/>
      <c r="Q42" s="23">
        <v>-1392270348</v>
      </c>
      <c r="R42" s="23"/>
    </row>
    <row r="43" spans="1:18" ht="21.75" customHeight="1" x14ac:dyDescent="0.2">
      <c r="A43" s="8" t="s">
        <v>36</v>
      </c>
      <c r="C43" s="23">
        <v>0</v>
      </c>
      <c r="D43" s="23"/>
      <c r="E43" s="23">
        <v>0</v>
      </c>
      <c r="F43" s="23"/>
      <c r="G43" s="23">
        <v>0</v>
      </c>
      <c r="H43" s="23"/>
      <c r="I43" s="23">
        <v>0</v>
      </c>
      <c r="J43" s="23"/>
      <c r="K43" s="23">
        <v>9811222</v>
      </c>
      <c r="L43" s="23"/>
      <c r="M43" s="23">
        <v>38903182134</v>
      </c>
      <c r="N43" s="23"/>
      <c r="O43" s="23">
        <v>40658332290</v>
      </c>
      <c r="P43" s="23"/>
      <c r="Q43" s="23">
        <v>-1755150156</v>
      </c>
      <c r="R43" s="23"/>
    </row>
    <row r="44" spans="1:18" ht="21.75" customHeight="1" x14ac:dyDescent="0.2">
      <c r="A44" s="8" t="s">
        <v>135</v>
      </c>
      <c r="C44" s="23">
        <v>0</v>
      </c>
      <c r="D44" s="23"/>
      <c r="E44" s="23">
        <v>0</v>
      </c>
      <c r="F44" s="23"/>
      <c r="G44" s="23">
        <v>0</v>
      </c>
      <c r="H44" s="23"/>
      <c r="I44" s="23">
        <v>0</v>
      </c>
      <c r="J44" s="23"/>
      <c r="K44" s="23">
        <v>43041497</v>
      </c>
      <c r="L44" s="23"/>
      <c r="M44" s="23">
        <v>370535528727</v>
      </c>
      <c r="N44" s="23"/>
      <c r="O44" s="23">
        <v>364083301751</v>
      </c>
      <c r="P44" s="23"/>
      <c r="Q44" s="23">
        <v>6452226976</v>
      </c>
      <c r="R44" s="23"/>
    </row>
    <row r="45" spans="1:18" ht="21.75" customHeight="1" x14ac:dyDescent="0.2">
      <c r="A45" s="8" t="s">
        <v>25</v>
      </c>
      <c r="C45" s="23">
        <v>0</v>
      </c>
      <c r="D45" s="23"/>
      <c r="E45" s="23">
        <v>0</v>
      </c>
      <c r="F45" s="23"/>
      <c r="G45" s="23">
        <v>0</v>
      </c>
      <c r="H45" s="23"/>
      <c r="I45" s="23">
        <v>0</v>
      </c>
      <c r="J45" s="23"/>
      <c r="K45" s="23">
        <v>370000</v>
      </c>
      <c r="L45" s="23"/>
      <c r="M45" s="23">
        <v>50440279365</v>
      </c>
      <c r="N45" s="23"/>
      <c r="O45" s="23">
        <v>53125143529</v>
      </c>
      <c r="P45" s="23"/>
      <c r="Q45" s="23">
        <v>-2684864164</v>
      </c>
      <c r="R45" s="23"/>
    </row>
    <row r="46" spans="1:18" ht="21.75" customHeight="1" x14ac:dyDescent="0.2">
      <c r="A46" s="8" t="s">
        <v>136</v>
      </c>
      <c r="C46" s="23">
        <v>0</v>
      </c>
      <c r="D46" s="23"/>
      <c r="E46" s="23">
        <v>0</v>
      </c>
      <c r="F46" s="23"/>
      <c r="G46" s="23">
        <v>0</v>
      </c>
      <c r="H46" s="23"/>
      <c r="I46" s="23">
        <v>0</v>
      </c>
      <c r="J46" s="23"/>
      <c r="K46" s="23">
        <v>3600000</v>
      </c>
      <c r="L46" s="23"/>
      <c r="M46" s="23">
        <v>10831480077</v>
      </c>
      <c r="N46" s="23"/>
      <c r="O46" s="23">
        <v>10096691906</v>
      </c>
      <c r="P46" s="23"/>
      <c r="Q46" s="23">
        <v>734788171</v>
      </c>
      <c r="R46" s="23"/>
    </row>
    <row r="47" spans="1:18" ht="21.75" customHeight="1" x14ac:dyDescent="0.2">
      <c r="A47" s="8" t="s">
        <v>20</v>
      </c>
      <c r="C47" s="23">
        <v>0</v>
      </c>
      <c r="D47" s="23"/>
      <c r="E47" s="23">
        <v>0</v>
      </c>
      <c r="F47" s="23"/>
      <c r="G47" s="23">
        <v>0</v>
      </c>
      <c r="H47" s="23"/>
      <c r="I47" s="23">
        <v>0</v>
      </c>
      <c r="J47" s="23"/>
      <c r="K47" s="23">
        <v>3</v>
      </c>
      <c r="L47" s="23"/>
      <c r="M47" s="23">
        <v>3</v>
      </c>
      <c r="N47" s="23"/>
      <c r="O47" s="23">
        <v>2587</v>
      </c>
      <c r="P47" s="23"/>
      <c r="Q47" s="23">
        <v>-2584</v>
      </c>
      <c r="R47" s="23"/>
    </row>
    <row r="48" spans="1:18" ht="21.75" customHeight="1" x14ac:dyDescent="0.2">
      <c r="A48" s="11" t="s">
        <v>80</v>
      </c>
      <c r="C48" s="23">
        <v>0</v>
      </c>
      <c r="D48" s="23"/>
      <c r="E48" s="23">
        <v>0</v>
      </c>
      <c r="F48" s="23"/>
      <c r="G48" s="23">
        <v>0</v>
      </c>
      <c r="H48" s="23"/>
      <c r="I48" s="23">
        <v>0</v>
      </c>
      <c r="J48" s="23"/>
      <c r="K48" s="23">
        <v>6800000</v>
      </c>
      <c r="L48" s="23"/>
      <c r="M48" s="23">
        <v>10687938742</v>
      </c>
      <c r="N48" s="23"/>
      <c r="O48" s="23">
        <v>9408998842</v>
      </c>
      <c r="P48" s="23"/>
      <c r="Q48" s="23">
        <v>1278939900</v>
      </c>
      <c r="R48" s="23"/>
    </row>
    <row r="49" spans="1:18" ht="21.75" customHeight="1" x14ac:dyDescent="0.2">
      <c r="A49" s="15" t="s">
        <v>84</v>
      </c>
      <c r="C49" s="16">
        <v>63032009</v>
      </c>
      <c r="E49" s="16">
        <v>1870814100412</v>
      </c>
      <c r="G49" s="16">
        <v>956207316638</v>
      </c>
      <c r="I49" s="16">
        <v>914606783774</v>
      </c>
      <c r="K49" s="16">
        <v>315812532</v>
      </c>
      <c r="M49" s="16">
        <v>3491383402806</v>
      </c>
      <c r="O49" s="16">
        <v>2490954181285</v>
      </c>
      <c r="Q49" s="45">
        <v>1000429221521</v>
      </c>
      <c r="R49" s="45"/>
    </row>
  </sheetData>
  <mergeCells count="9">
    <mergeCell ref="Q49:R4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topLeftCell="A4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ht="7.35" customHeight="1" x14ac:dyDescent="0.2"/>
    <row r="5" spans="1:25" ht="14.45" customHeight="1" x14ac:dyDescent="0.2">
      <c r="A5" s="38" t="s">
        <v>223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7.35" customHeight="1" x14ac:dyDescent="0.2"/>
    <row r="7" spans="1:25" ht="14.45" customHeight="1" x14ac:dyDescent="0.2">
      <c r="E7" s="34" t="s">
        <v>120</v>
      </c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Y7" s="2" t="s">
        <v>121</v>
      </c>
    </row>
    <row r="8" spans="1:25" ht="29.1" customHeight="1" x14ac:dyDescent="0.2">
      <c r="A8" s="2" t="s">
        <v>224</v>
      </c>
      <c r="C8" s="2" t="s">
        <v>225</v>
      </c>
      <c r="E8" s="19" t="s">
        <v>87</v>
      </c>
      <c r="F8" s="3"/>
      <c r="G8" s="19" t="s">
        <v>13</v>
      </c>
      <c r="H8" s="3"/>
      <c r="I8" s="19" t="s">
        <v>86</v>
      </c>
      <c r="J8" s="3"/>
      <c r="K8" s="19" t="s">
        <v>226</v>
      </c>
      <c r="L8" s="3"/>
      <c r="M8" s="19" t="s">
        <v>227</v>
      </c>
      <c r="N8" s="3"/>
      <c r="O8" s="19" t="s">
        <v>228</v>
      </c>
      <c r="P8" s="3"/>
      <c r="Q8" s="19" t="s">
        <v>229</v>
      </c>
      <c r="R8" s="3"/>
      <c r="S8" s="19" t="s">
        <v>230</v>
      </c>
      <c r="T8" s="3"/>
      <c r="U8" s="19" t="s">
        <v>231</v>
      </c>
      <c r="V8" s="3"/>
      <c r="W8" s="19" t="s">
        <v>232</v>
      </c>
      <c r="Y8" s="19" t="s">
        <v>232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3"/>
  <sheetViews>
    <sheetView rightToLeft="1" workbookViewId="0">
      <selection activeCell="Q63" sqref="Q63:R63"/>
    </sheetView>
  </sheetViews>
  <sheetFormatPr defaultRowHeight="12.75" x14ac:dyDescent="0.2"/>
  <cols>
    <col min="1" max="1" width="25.140625" bestFit="1" customWidth="1"/>
    <col min="2" max="2" width="1.28515625" customWidth="1"/>
    <col min="3" max="3" width="12.140625" bestFit="1" customWidth="1"/>
    <col min="4" max="4" width="1.28515625" customWidth="1"/>
    <col min="5" max="5" width="17.7109375" bestFit="1" customWidth="1"/>
    <col min="6" max="6" width="1.28515625" customWidth="1"/>
    <col min="7" max="7" width="17.7109375" bestFit="1" customWidth="1"/>
    <col min="8" max="8" width="1.28515625" customWidth="1"/>
    <col min="9" max="9" width="16.5703125" bestFit="1" customWidth="1"/>
    <col min="10" max="10" width="1.28515625" customWidth="1"/>
    <col min="11" max="11" width="12.140625" bestFit="1" customWidth="1"/>
    <col min="12" max="12" width="1.28515625" customWidth="1"/>
    <col min="13" max="13" width="17.7109375" bestFit="1" customWidth="1"/>
    <col min="14" max="14" width="1.28515625" customWidth="1"/>
    <col min="15" max="15" width="17.5703125" bestFit="1" customWidth="1"/>
    <col min="16" max="16" width="1.28515625" customWidth="1"/>
    <col min="17" max="17" width="19.5703125" customWidth="1"/>
    <col min="18" max="18" width="1.28515625" customWidth="1"/>
    <col min="19" max="19" width="0.28515625" customWidth="1"/>
  </cols>
  <sheetData>
    <row r="1" spans="1:18" ht="29.1" customHeight="1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8" ht="21.75" customHeight="1" x14ac:dyDescent="0.2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</row>
    <row r="3" spans="1:18" ht="21.75" customHeight="1" x14ac:dyDescent="0.2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 ht="14.45" customHeight="1" x14ac:dyDescent="0.2"/>
    <row r="5" spans="1:18" ht="14.45" customHeight="1" x14ac:dyDescent="0.2">
      <c r="A5" s="38" t="s">
        <v>233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</row>
    <row r="6" spans="1:18" ht="14.45" customHeight="1" x14ac:dyDescent="0.2">
      <c r="A6" s="34" t="s">
        <v>104</v>
      </c>
      <c r="C6" s="34" t="s">
        <v>120</v>
      </c>
      <c r="D6" s="34"/>
      <c r="E6" s="34"/>
      <c r="F6" s="34"/>
      <c r="G6" s="34"/>
      <c r="H6" s="34"/>
      <c r="I6" s="34"/>
      <c r="K6" s="34" t="s">
        <v>121</v>
      </c>
      <c r="L6" s="34"/>
      <c r="M6" s="34"/>
      <c r="N6" s="34"/>
      <c r="O6" s="34"/>
      <c r="P6" s="34"/>
      <c r="Q6" s="34"/>
      <c r="R6" s="34"/>
    </row>
    <row r="7" spans="1:18" ht="57.75" customHeight="1" x14ac:dyDescent="0.2">
      <c r="A7" s="34"/>
      <c r="C7" s="19" t="s">
        <v>13</v>
      </c>
      <c r="D7" s="3"/>
      <c r="E7" s="19" t="s">
        <v>15</v>
      </c>
      <c r="F7" s="3"/>
      <c r="G7" s="19" t="s">
        <v>221</v>
      </c>
      <c r="H7" s="3"/>
      <c r="I7" s="19" t="s">
        <v>234</v>
      </c>
      <c r="K7" s="19" t="s">
        <v>13</v>
      </c>
      <c r="L7" s="3"/>
      <c r="M7" s="19" t="s">
        <v>15</v>
      </c>
      <c r="N7" s="3"/>
      <c r="O7" s="19" t="s">
        <v>221</v>
      </c>
      <c r="P7" s="3"/>
      <c r="Q7" s="39" t="s">
        <v>234</v>
      </c>
      <c r="R7" s="39"/>
    </row>
    <row r="8" spans="1:18" ht="21.75" customHeight="1" x14ac:dyDescent="0.2">
      <c r="A8" s="5" t="s">
        <v>74</v>
      </c>
      <c r="C8" s="6">
        <v>20262299</v>
      </c>
      <c r="E8" s="6">
        <v>41478000157</v>
      </c>
      <c r="G8" s="6">
        <v>42860696893</v>
      </c>
      <c r="I8" s="6">
        <v>-1382696735</v>
      </c>
      <c r="K8" s="6">
        <v>20262299</v>
      </c>
      <c r="M8" s="6">
        <v>41478000157</v>
      </c>
      <c r="O8" s="6">
        <v>42860696893</v>
      </c>
      <c r="Q8" s="36">
        <v>-1382696735</v>
      </c>
      <c r="R8" s="36"/>
    </row>
    <row r="9" spans="1:18" ht="21.75" customHeight="1" x14ac:dyDescent="0.2">
      <c r="A9" s="8" t="s">
        <v>73</v>
      </c>
      <c r="C9" s="9">
        <v>23775328</v>
      </c>
      <c r="E9" s="9">
        <v>77380266663</v>
      </c>
      <c r="G9" s="9">
        <v>76770571578</v>
      </c>
      <c r="I9" s="9">
        <v>609695085</v>
      </c>
      <c r="K9" s="9">
        <v>23775328</v>
      </c>
      <c r="M9" s="9">
        <v>77380266663</v>
      </c>
      <c r="O9" s="9">
        <v>76770571578</v>
      </c>
      <c r="Q9" s="29">
        <v>609695085</v>
      </c>
      <c r="R9" s="29"/>
    </row>
    <row r="10" spans="1:18" ht="21.75" customHeight="1" x14ac:dyDescent="0.2">
      <c r="A10" s="8" t="s">
        <v>42</v>
      </c>
      <c r="C10" s="9">
        <v>6816673</v>
      </c>
      <c r="E10" s="9">
        <v>264133423596</v>
      </c>
      <c r="G10" s="9">
        <v>353936162183</v>
      </c>
      <c r="I10" s="9">
        <v>-89802738586</v>
      </c>
      <c r="K10" s="9">
        <v>6816673</v>
      </c>
      <c r="M10" s="9">
        <v>264133423596</v>
      </c>
      <c r="O10" s="9">
        <v>73592103630</v>
      </c>
      <c r="Q10" s="29">
        <v>190541319966</v>
      </c>
      <c r="R10" s="29"/>
    </row>
    <row r="11" spans="1:18" ht="21.75" customHeight="1" x14ac:dyDescent="0.2">
      <c r="A11" s="8" t="s">
        <v>56</v>
      </c>
      <c r="C11" s="9">
        <v>28975714</v>
      </c>
      <c r="E11" s="9">
        <v>830925047019</v>
      </c>
      <c r="G11" s="9">
        <v>706181542552</v>
      </c>
      <c r="I11" s="9">
        <v>124743504467</v>
      </c>
      <c r="K11" s="9">
        <v>28975714</v>
      </c>
      <c r="M11" s="9">
        <v>830925047019</v>
      </c>
      <c r="O11" s="9">
        <v>288354858299</v>
      </c>
      <c r="Q11" s="29">
        <v>542570188720</v>
      </c>
      <c r="R11" s="29"/>
    </row>
    <row r="12" spans="1:18" ht="21.75" customHeight="1" x14ac:dyDescent="0.2">
      <c r="A12" s="8" t="s">
        <v>43</v>
      </c>
      <c r="C12" s="9">
        <v>13393509</v>
      </c>
      <c r="E12" s="9">
        <v>225663812438</v>
      </c>
      <c r="G12" s="9">
        <v>160577112313</v>
      </c>
      <c r="I12" s="9">
        <v>65086700125</v>
      </c>
      <c r="K12" s="9">
        <v>13393509</v>
      </c>
      <c r="M12" s="9">
        <v>225663812438</v>
      </c>
      <c r="O12" s="9">
        <v>116553099825</v>
      </c>
      <c r="Q12" s="29">
        <v>109110712613</v>
      </c>
      <c r="R12" s="29"/>
    </row>
    <row r="13" spans="1:18" ht="21.75" customHeight="1" x14ac:dyDescent="0.2">
      <c r="A13" s="8" t="s">
        <v>46</v>
      </c>
      <c r="C13" s="9">
        <v>9875000</v>
      </c>
      <c r="E13" s="9">
        <v>152565233512</v>
      </c>
      <c r="G13" s="9">
        <v>122189368137</v>
      </c>
      <c r="I13" s="9">
        <v>30375865375</v>
      </c>
      <c r="K13" s="9">
        <v>9875000</v>
      </c>
      <c r="M13" s="9">
        <v>152565233512</v>
      </c>
      <c r="O13" s="9">
        <v>81681681860</v>
      </c>
      <c r="Q13" s="29">
        <v>70883551652</v>
      </c>
      <c r="R13" s="29"/>
    </row>
    <row r="14" spans="1:18" ht="21.75" customHeight="1" x14ac:dyDescent="0.2">
      <c r="A14" s="8" t="s">
        <v>33</v>
      </c>
      <c r="C14" s="9">
        <v>107441931</v>
      </c>
      <c r="E14" s="9">
        <v>507470287197</v>
      </c>
      <c r="G14" s="9">
        <v>529841244780</v>
      </c>
      <c r="I14" s="9">
        <v>-22370957582</v>
      </c>
      <c r="K14" s="9">
        <v>107441931</v>
      </c>
      <c r="M14" s="9">
        <v>507470287197</v>
      </c>
      <c r="O14" s="9">
        <v>535090948197</v>
      </c>
      <c r="Q14" s="29">
        <v>-27620660999</v>
      </c>
      <c r="R14" s="29"/>
    </row>
    <row r="15" spans="1:18" ht="21.75" customHeight="1" x14ac:dyDescent="0.2">
      <c r="A15" s="8" t="s">
        <v>69</v>
      </c>
      <c r="C15" s="9">
        <v>4400000</v>
      </c>
      <c r="E15" s="9">
        <v>40778327920</v>
      </c>
      <c r="G15" s="9">
        <v>36910036223</v>
      </c>
      <c r="I15" s="9">
        <v>3868291696</v>
      </c>
      <c r="K15" s="9">
        <v>4400000</v>
      </c>
      <c r="M15" s="9">
        <v>40778327920</v>
      </c>
      <c r="O15" s="9">
        <v>36910036223</v>
      </c>
      <c r="Q15" s="29">
        <v>3868291696</v>
      </c>
      <c r="R15" s="29"/>
    </row>
    <row r="16" spans="1:18" ht="21.75" customHeight="1" x14ac:dyDescent="0.2">
      <c r="A16" s="8" t="s">
        <v>32</v>
      </c>
      <c r="C16" s="9">
        <v>1457777</v>
      </c>
      <c r="E16" s="9">
        <v>37377776637</v>
      </c>
      <c r="G16" s="9">
        <v>37377776637</v>
      </c>
      <c r="I16" s="9">
        <v>0</v>
      </c>
      <c r="K16" s="9">
        <v>1457777</v>
      </c>
      <c r="M16" s="9">
        <v>37377776637</v>
      </c>
      <c r="O16" s="9">
        <v>12912980342</v>
      </c>
      <c r="Q16" s="29">
        <v>24464796295</v>
      </c>
      <c r="R16" s="29"/>
    </row>
    <row r="17" spans="1:18" ht="21.75" customHeight="1" x14ac:dyDescent="0.2">
      <c r="A17" s="8" t="s">
        <v>38</v>
      </c>
      <c r="C17" s="9">
        <v>242963</v>
      </c>
      <c r="E17" s="9">
        <v>10426921752</v>
      </c>
      <c r="G17" s="9">
        <v>88637109784</v>
      </c>
      <c r="I17" s="9">
        <v>-78210188031</v>
      </c>
      <c r="K17" s="9">
        <v>242963</v>
      </c>
      <c r="M17" s="9">
        <v>10426921752</v>
      </c>
      <c r="O17" s="9">
        <v>2393249769</v>
      </c>
      <c r="Q17" s="29">
        <v>8033671983</v>
      </c>
      <c r="R17" s="29"/>
    </row>
    <row r="18" spans="1:18" ht="21.75" customHeight="1" x14ac:dyDescent="0.2">
      <c r="A18" s="8" t="s">
        <v>26</v>
      </c>
      <c r="C18" s="9">
        <v>2</v>
      </c>
      <c r="E18" s="9">
        <v>24806</v>
      </c>
      <c r="G18" s="9">
        <v>8295403998</v>
      </c>
      <c r="I18" s="9">
        <v>-8295379191</v>
      </c>
      <c r="K18" s="9">
        <v>2</v>
      </c>
      <c r="M18" s="9">
        <v>24806</v>
      </c>
      <c r="O18" s="9">
        <v>26305</v>
      </c>
      <c r="Q18" s="29">
        <v>-1498</v>
      </c>
      <c r="R18" s="29"/>
    </row>
    <row r="19" spans="1:18" ht="21.75" customHeight="1" x14ac:dyDescent="0.2">
      <c r="A19" s="8" t="s">
        <v>72</v>
      </c>
      <c r="C19" s="9">
        <v>30000000</v>
      </c>
      <c r="E19" s="9">
        <v>53523043800</v>
      </c>
      <c r="G19" s="9">
        <v>55466265935</v>
      </c>
      <c r="I19" s="9">
        <v>-1943222135</v>
      </c>
      <c r="K19" s="9">
        <v>30000000</v>
      </c>
      <c r="M19" s="9">
        <v>53523043800</v>
      </c>
      <c r="O19" s="9">
        <v>55466265935</v>
      </c>
      <c r="Q19" s="29">
        <v>-1943222135</v>
      </c>
      <c r="R19" s="29"/>
    </row>
    <row r="20" spans="1:18" ht="21.75" customHeight="1" x14ac:dyDescent="0.2">
      <c r="A20" s="8" t="s">
        <v>77</v>
      </c>
      <c r="C20" s="9">
        <v>972155</v>
      </c>
      <c r="E20" s="9">
        <v>17691502035</v>
      </c>
      <c r="G20" s="9">
        <v>16636872583</v>
      </c>
      <c r="I20" s="9">
        <v>1054629452</v>
      </c>
      <c r="K20" s="9">
        <v>972155</v>
      </c>
      <c r="M20" s="9">
        <v>17691502035</v>
      </c>
      <c r="O20" s="9">
        <v>16636872583</v>
      </c>
      <c r="Q20" s="29">
        <v>1054629452</v>
      </c>
      <c r="R20" s="29"/>
    </row>
    <row r="21" spans="1:18" ht="21.75" customHeight="1" x14ac:dyDescent="0.2">
      <c r="A21" s="8" t="s">
        <v>22</v>
      </c>
      <c r="C21" s="9">
        <v>26600000</v>
      </c>
      <c r="E21" s="9">
        <v>402514325500</v>
      </c>
      <c r="G21" s="9">
        <v>388525303040</v>
      </c>
      <c r="I21" s="9">
        <v>13989022459</v>
      </c>
      <c r="K21" s="9">
        <v>26600000</v>
      </c>
      <c r="M21" s="9">
        <v>402514325500</v>
      </c>
      <c r="O21" s="9">
        <v>182913067260</v>
      </c>
      <c r="Q21" s="29">
        <v>219601258240</v>
      </c>
      <c r="R21" s="29"/>
    </row>
    <row r="22" spans="1:18" ht="21.75" customHeight="1" x14ac:dyDescent="0.2">
      <c r="A22" s="8" t="s">
        <v>60</v>
      </c>
      <c r="C22" s="9">
        <v>2450000</v>
      </c>
      <c r="E22" s="9">
        <v>45558092510</v>
      </c>
      <c r="G22" s="9">
        <v>37523503876</v>
      </c>
      <c r="I22" s="9">
        <v>8034588633</v>
      </c>
      <c r="K22" s="9">
        <v>2450000</v>
      </c>
      <c r="M22" s="9">
        <v>45558092510</v>
      </c>
      <c r="O22" s="9">
        <v>37618657773</v>
      </c>
      <c r="Q22" s="29">
        <v>7939434736</v>
      </c>
      <c r="R22" s="29"/>
    </row>
    <row r="23" spans="1:18" ht="21.75" customHeight="1" x14ac:dyDescent="0.2">
      <c r="A23" s="8" t="s">
        <v>57</v>
      </c>
      <c r="C23" s="9">
        <v>1110000</v>
      </c>
      <c r="E23" s="9">
        <v>128315395050</v>
      </c>
      <c r="G23" s="9">
        <v>121965859319</v>
      </c>
      <c r="I23" s="9">
        <v>6349535730</v>
      </c>
      <c r="K23" s="9">
        <v>1110000</v>
      </c>
      <c r="M23" s="9">
        <v>128315395050</v>
      </c>
      <c r="O23" s="9">
        <v>56833256519</v>
      </c>
      <c r="Q23" s="29">
        <v>71482138531</v>
      </c>
      <c r="R23" s="29"/>
    </row>
    <row r="24" spans="1:18" ht="21.75" customHeight="1" x14ac:dyDescent="0.2">
      <c r="A24" s="8" t="s">
        <v>53</v>
      </c>
      <c r="C24" s="9">
        <v>6000000</v>
      </c>
      <c r="E24" s="9">
        <v>48462466800</v>
      </c>
      <c r="G24" s="9">
        <v>43104208800</v>
      </c>
      <c r="I24" s="9">
        <v>5358257999</v>
      </c>
      <c r="K24" s="9">
        <v>6000000</v>
      </c>
      <c r="M24" s="9">
        <v>48462466800</v>
      </c>
      <c r="O24" s="9">
        <v>44397961418</v>
      </c>
      <c r="Q24" s="29">
        <v>4064505381</v>
      </c>
      <c r="R24" s="29"/>
    </row>
    <row r="25" spans="1:18" ht="21.75" customHeight="1" x14ac:dyDescent="0.2">
      <c r="A25" s="8" t="s">
        <v>83</v>
      </c>
      <c r="C25" s="9">
        <v>211</v>
      </c>
      <c r="E25" s="9">
        <v>2954196</v>
      </c>
      <c r="G25" s="9">
        <v>2105886</v>
      </c>
      <c r="I25" s="9">
        <v>848310</v>
      </c>
      <c r="K25" s="9">
        <v>211</v>
      </c>
      <c r="M25" s="9">
        <v>2954196</v>
      </c>
      <c r="O25" s="9">
        <v>2105886</v>
      </c>
      <c r="Q25" s="29">
        <v>848310</v>
      </c>
      <c r="R25" s="29"/>
    </row>
    <row r="26" spans="1:18" ht="21.75" customHeight="1" x14ac:dyDescent="0.2">
      <c r="A26" s="8" t="s">
        <v>63</v>
      </c>
      <c r="C26" s="9">
        <v>6431399</v>
      </c>
      <c r="E26" s="9">
        <v>47798815300</v>
      </c>
      <c r="G26" s="9">
        <v>47866160025</v>
      </c>
      <c r="I26" s="9">
        <v>-67344724</v>
      </c>
      <c r="K26" s="9">
        <v>6431399</v>
      </c>
      <c r="M26" s="9">
        <v>47798815300</v>
      </c>
      <c r="O26" s="9">
        <v>47866160025</v>
      </c>
      <c r="Q26" s="29">
        <v>-67344724</v>
      </c>
      <c r="R26" s="29"/>
    </row>
    <row r="27" spans="1:18" ht="21.75" customHeight="1" x14ac:dyDescent="0.2">
      <c r="A27" s="8" t="s">
        <v>70</v>
      </c>
      <c r="C27" s="9">
        <v>1000000</v>
      </c>
      <c r="E27" s="9">
        <v>6836740300</v>
      </c>
      <c r="G27" s="9">
        <v>5614806400</v>
      </c>
      <c r="I27" s="9">
        <v>1221933900</v>
      </c>
      <c r="K27" s="9">
        <v>1000000</v>
      </c>
      <c r="M27" s="9">
        <v>6836740300</v>
      </c>
      <c r="O27" s="9">
        <v>5614806400</v>
      </c>
      <c r="Q27" s="29">
        <v>1221933900</v>
      </c>
      <c r="R27" s="29"/>
    </row>
    <row r="28" spans="1:18" ht="21.75" customHeight="1" x14ac:dyDescent="0.2">
      <c r="A28" s="8" t="s">
        <v>24</v>
      </c>
      <c r="C28" s="9">
        <v>39911955</v>
      </c>
      <c r="E28" s="9">
        <v>265343018438</v>
      </c>
      <c r="G28" s="9">
        <v>252669919050</v>
      </c>
      <c r="I28" s="9">
        <v>12673099388</v>
      </c>
      <c r="K28" s="9">
        <v>39911955</v>
      </c>
      <c r="M28" s="9">
        <v>265343018438</v>
      </c>
      <c r="O28" s="9">
        <v>121859771303</v>
      </c>
      <c r="Q28" s="29">
        <v>143483247135</v>
      </c>
      <c r="R28" s="29"/>
    </row>
    <row r="29" spans="1:18" ht="21.75" customHeight="1" x14ac:dyDescent="0.2">
      <c r="A29" s="8" t="s">
        <v>75</v>
      </c>
      <c r="C29" s="9">
        <v>212</v>
      </c>
      <c r="E29" s="9">
        <v>1045495</v>
      </c>
      <c r="G29" s="9">
        <v>865135</v>
      </c>
      <c r="I29" s="9">
        <v>180360</v>
      </c>
      <c r="K29" s="9">
        <v>212</v>
      </c>
      <c r="M29" s="9">
        <v>1045495</v>
      </c>
      <c r="O29" s="9">
        <v>865135</v>
      </c>
      <c r="Q29" s="29">
        <v>180360</v>
      </c>
      <c r="R29" s="29"/>
    </row>
    <row r="30" spans="1:18" ht="21.75" customHeight="1" x14ac:dyDescent="0.2">
      <c r="A30" s="8" t="s">
        <v>67</v>
      </c>
      <c r="C30" s="9">
        <v>36000000</v>
      </c>
      <c r="E30" s="9">
        <v>152174527200</v>
      </c>
      <c r="G30" s="9">
        <v>157887898855</v>
      </c>
      <c r="I30" s="9">
        <v>-5713371655</v>
      </c>
      <c r="K30" s="9">
        <v>36000000</v>
      </c>
      <c r="M30" s="9">
        <v>152174527200</v>
      </c>
      <c r="O30" s="9">
        <v>157887898855</v>
      </c>
      <c r="Q30" s="29">
        <v>-5713371655</v>
      </c>
      <c r="R30" s="29"/>
    </row>
    <row r="31" spans="1:18" ht="21.75" customHeight="1" x14ac:dyDescent="0.2">
      <c r="A31" s="8" t="s">
        <v>76</v>
      </c>
      <c r="C31" s="9">
        <v>30000</v>
      </c>
      <c r="E31" s="9">
        <v>2152531311</v>
      </c>
      <c r="G31" s="9">
        <v>2119731955</v>
      </c>
      <c r="I31" s="9">
        <v>32799355</v>
      </c>
      <c r="K31" s="9">
        <v>30000</v>
      </c>
      <c r="M31" s="9">
        <v>2152531311</v>
      </c>
      <c r="O31" s="9">
        <v>2119731955</v>
      </c>
      <c r="Q31" s="29">
        <v>32799355</v>
      </c>
      <c r="R31" s="29"/>
    </row>
    <row r="32" spans="1:18" ht="21.75" customHeight="1" x14ac:dyDescent="0.2">
      <c r="A32" s="8" t="s">
        <v>30</v>
      </c>
      <c r="C32" s="9">
        <v>2457652</v>
      </c>
      <c r="E32" s="9">
        <v>888889510589</v>
      </c>
      <c r="G32" s="9">
        <v>839328503016</v>
      </c>
      <c r="I32" s="9">
        <v>49561007573</v>
      </c>
      <c r="K32" s="9">
        <v>2457652</v>
      </c>
      <c r="M32" s="9">
        <v>888889510589</v>
      </c>
      <c r="O32" s="9">
        <v>259594755518</v>
      </c>
      <c r="Q32" s="29">
        <v>629294755071</v>
      </c>
      <c r="R32" s="29"/>
    </row>
    <row r="33" spans="1:18" ht="21.75" customHeight="1" x14ac:dyDescent="0.2">
      <c r="A33" s="8" t="s">
        <v>59</v>
      </c>
      <c r="C33" s="9">
        <v>17621431</v>
      </c>
      <c r="E33" s="9">
        <v>243743929696</v>
      </c>
      <c r="G33" s="9">
        <v>236066123433</v>
      </c>
      <c r="I33" s="9">
        <v>7677806263</v>
      </c>
      <c r="K33" s="9">
        <v>17621431</v>
      </c>
      <c r="M33" s="9">
        <v>243743929696</v>
      </c>
      <c r="O33" s="9">
        <v>99306113777</v>
      </c>
      <c r="Q33" s="29">
        <v>144437815919</v>
      </c>
      <c r="R33" s="29"/>
    </row>
    <row r="34" spans="1:18" ht="21.75" customHeight="1" x14ac:dyDescent="0.2">
      <c r="A34" s="8" t="s">
        <v>39</v>
      </c>
      <c r="C34" s="9">
        <v>1100000</v>
      </c>
      <c r="E34" s="9">
        <v>27352914820</v>
      </c>
      <c r="G34" s="9">
        <v>25541029800</v>
      </c>
      <c r="I34" s="9">
        <v>1811885019</v>
      </c>
      <c r="K34" s="9">
        <v>1100000</v>
      </c>
      <c r="M34" s="9">
        <v>27352914820</v>
      </c>
      <c r="O34" s="9">
        <v>21082921581</v>
      </c>
      <c r="Q34" s="29">
        <v>6269993239</v>
      </c>
      <c r="R34" s="29"/>
    </row>
    <row r="35" spans="1:18" ht="21.75" customHeight="1" x14ac:dyDescent="0.2">
      <c r="A35" s="8" t="s">
        <v>48</v>
      </c>
      <c r="C35" s="9">
        <v>4800000</v>
      </c>
      <c r="E35" s="9">
        <v>32435321760</v>
      </c>
      <c r="G35" s="9">
        <v>27092324593</v>
      </c>
      <c r="I35" s="9">
        <v>5342997167</v>
      </c>
      <c r="K35" s="9">
        <v>4800000</v>
      </c>
      <c r="M35" s="9">
        <v>32435321760</v>
      </c>
      <c r="O35" s="9">
        <v>28596409266</v>
      </c>
      <c r="Q35" s="29">
        <v>3838912493</v>
      </c>
      <c r="R35" s="29"/>
    </row>
    <row r="36" spans="1:18" ht="21.75" customHeight="1" x14ac:dyDescent="0.2">
      <c r="A36" s="8" t="s">
        <v>37</v>
      </c>
      <c r="C36" s="9">
        <v>3349000</v>
      </c>
      <c r="E36" s="9">
        <v>107901454108</v>
      </c>
      <c r="G36" s="9">
        <v>87676771138</v>
      </c>
      <c r="I36" s="9">
        <v>20224682970</v>
      </c>
      <c r="K36" s="9">
        <v>3349000</v>
      </c>
      <c r="M36" s="9">
        <v>107901454108</v>
      </c>
      <c r="O36" s="9">
        <v>98247746120</v>
      </c>
      <c r="Q36" s="29">
        <v>9653707988</v>
      </c>
      <c r="R36" s="29"/>
    </row>
    <row r="37" spans="1:18" ht="21.75" customHeight="1" x14ac:dyDescent="0.2">
      <c r="A37" s="8" t="s">
        <v>66</v>
      </c>
      <c r="C37" s="9">
        <v>5749287</v>
      </c>
      <c r="E37" s="9">
        <v>186548431875</v>
      </c>
      <c r="G37" s="9">
        <v>188986394549</v>
      </c>
      <c r="I37" s="9">
        <v>-2437962673</v>
      </c>
      <c r="K37" s="9">
        <v>5749287</v>
      </c>
      <c r="M37" s="9">
        <v>186548431875</v>
      </c>
      <c r="O37" s="9">
        <v>188986394549</v>
      </c>
      <c r="Q37" s="29">
        <v>-2437962673</v>
      </c>
      <c r="R37" s="29"/>
    </row>
    <row r="38" spans="1:18" ht="21.75" customHeight="1" x14ac:dyDescent="0.2">
      <c r="A38" s="8" t="s">
        <v>79</v>
      </c>
      <c r="C38" s="9">
        <v>1200000</v>
      </c>
      <c r="E38" s="9">
        <v>32875889640</v>
      </c>
      <c r="G38" s="9">
        <v>28488123856</v>
      </c>
      <c r="I38" s="9">
        <v>4387765784</v>
      </c>
      <c r="K38" s="9">
        <v>1200000</v>
      </c>
      <c r="M38" s="9">
        <v>32875889640</v>
      </c>
      <c r="O38" s="9">
        <v>28488123856</v>
      </c>
      <c r="Q38" s="29">
        <v>4387765784</v>
      </c>
      <c r="R38" s="29"/>
    </row>
    <row r="39" spans="1:18" ht="21.75" customHeight="1" x14ac:dyDescent="0.2">
      <c r="A39" s="8" t="s">
        <v>62</v>
      </c>
      <c r="C39" s="9">
        <v>2970000</v>
      </c>
      <c r="E39" s="9">
        <v>57054731184</v>
      </c>
      <c r="G39" s="9">
        <v>52184850988</v>
      </c>
      <c r="I39" s="9">
        <v>4869880195</v>
      </c>
      <c r="K39" s="9">
        <v>2970000</v>
      </c>
      <c r="M39" s="9">
        <v>57054731184</v>
      </c>
      <c r="O39" s="9">
        <v>52184850988</v>
      </c>
      <c r="Q39" s="29">
        <v>4869880195</v>
      </c>
      <c r="R39" s="29"/>
    </row>
    <row r="40" spans="1:18" ht="21.75" customHeight="1" x14ac:dyDescent="0.2">
      <c r="A40" s="8" t="s">
        <v>71</v>
      </c>
      <c r="C40" s="9">
        <v>305625</v>
      </c>
      <c r="E40" s="9">
        <v>12934146424</v>
      </c>
      <c r="G40" s="9">
        <v>12478711886</v>
      </c>
      <c r="I40" s="9">
        <v>455434538</v>
      </c>
      <c r="K40" s="9">
        <v>305625</v>
      </c>
      <c r="M40" s="9">
        <v>12934146424</v>
      </c>
      <c r="O40" s="9">
        <v>12478711886</v>
      </c>
      <c r="Q40" s="29">
        <v>455434538</v>
      </c>
      <c r="R40" s="29"/>
    </row>
    <row r="41" spans="1:18" ht="21.75" customHeight="1" x14ac:dyDescent="0.2">
      <c r="A41" s="8" t="s">
        <v>61</v>
      </c>
      <c r="C41" s="9">
        <v>3814496</v>
      </c>
      <c r="E41" s="9">
        <v>109424637536</v>
      </c>
      <c r="G41" s="9">
        <v>111839648975</v>
      </c>
      <c r="I41" s="9">
        <v>-2415011438</v>
      </c>
      <c r="K41" s="9">
        <v>3814496</v>
      </c>
      <c r="M41" s="9">
        <v>109424637536</v>
      </c>
      <c r="O41" s="9">
        <v>111839648975</v>
      </c>
      <c r="Q41" s="29">
        <v>-2415011438</v>
      </c>
      <c r="R41" s="29"/>
    </row>
    <row r="42" spans="1:18" ht="21.75" customHeight="1" x14ac:dyDescent="0.2">
      <c r="A42" s="8" t="s">
        <v>49</v>
      </c>
      <c r="C42" s="9">
        <v>2000000</v>
      </c>
      <c r="E42" s="9">
        <v>21929167000</v>
      </c>
      <c r="G42" s="9">
        <v>20202617197</v>
      </c>
      <c r="I42" s="9">
        <v>1726549802</v>
      </c>
      <c r="K42" s="9">
        <v>2000000</v>
      </c>
      <c r="M42" s="9">
        <v>21929167000</v>
      </c>
      <c r="O42" s="9">
        <v>25362421197</v>
      </c>
      <c r="Q42" s="29">
        <v>-3433254197</v>
      </c>
      <c r="R42" s="29"/>
    </row>
    <row r="43" spans="1:18" ht="21.75" customHeight="1" x14ac:dyDescent="0.2">
      <c r="A43" s="8" t="s">
        <v>64</v>
      </c>
      <c r="C43" s="9">
        <v>1200000</v>
      </c>
      <c r="E43" s="9">
        <v>6418002360</v>
      </c>
      <c r="G43" s="9">
        <v>6485230711</v>
      </c>
      <c r="I43" s="9">
        <v>-67228351</v>
      </c>
      <c r="K43" s="9">
        <v>1200000</v>
      </c>
      <c r="M43" s="9">
        <v>6418002360</v>
      </c>
      <c r="O43" s="9">
        <v>6485230711</v>
      </c>
      <c r="Q43" s="29">
        <v>-67228351</v>
      </c>
      <c r="R43" s="29"/>
    </row>
    <row r="44" spans="1:18" ht="21.75" customHeight="1" x14ac:dyDescent="0.2">
      <c r="A44" s="8" t="s">
        <v>21</v>
      </c>
      <c r="C44" s="9">
        <v>51195989</v>
      </c>
      <c r="E44" s="9">
        <v>696471345308</v>
      </c>
      <c r="G44" s="9">
        <v>629923025662</v>
      </c>
      <c r="I44" s="9">
        <v>66548319646</v>
      </c>
      <c r="K44" s="9">
        <v>51195989</v>
      </c>
      <c r="M44" s="9">
        <v>696471345308</v>
      </c>
      <c r="O44" s="9">
        <v>261552449300</v>
      </c>
      <c r="Q44" s="29">
        <v>434918896008</v>
      </c>
      <c r="R44" s="29"/>
    </row>
    <row r="45" spans="1:18" ht="21.75" customHeight="1" x14ac:dyDescent="0.2">
      <c r="A45" s="8" t="s">
        <v>23</v>
      </c>
      <c r="C45" s="9">
        <v>1900000</v>
      </c>
      <c r="E45" s="9">
        <v>108198113070</v>
      </c>
      <c r="G45" s="9">
        <v>106652156410</v>
      </c>
      <c r="I45" s="9">
        <v>1545956659</v>
      </c>
      <c r="K45" s="9">
        <v>1900000</v>
      </c>
      <c r="M45" s="9">
        <v>108198113070</v>
      </c>
      <c r="O45" s="9">
        <v>48810753570</v>
      </c>
      <c r="Q45" s="29">
        <v>59387359500</v>
      </c>
      <c r="R45" s="29"/>
    </row>
    <row r="46" spans="1:18" ht="21.75" customHeight="1" x14ac:dyDescent="0.2">
      <c r="A46" s="8" t="s">
        <v>31</v>
      </c>
      <c r="C46" s="9">
        <v>13800000</v>
      </c>
      <c r="E46" s="9">
        <v>45735708840</v>
      </c>
      <c r="G46" s="9">
        <v>40943044740</v>
      </c>
      <c r="I46" s="9">
        <v>4792664099</v>
      </c>
      <c r="K46" s="9">
        <v>13800000</v>
      </c>
      <c r="M46" s="9">
        <v>45735708840</v>
      </c>
      <c r="O46" s="9">
        <v>43780449875</v>
      </c>
      <c r="Q46" s="29">
        <v>1955258964</v>
      </c>
      <c r="R46" s="29"/>
    </row>
    <row r="47" spans="1:18" ht="21.75" customHeight="1" x14ac:dyDescent="0.2">
      <c r="A47" s="8" t="s">
        <v>36</v>
      </c>
      <c r="C47" s="9">
        <v>6188778</v>
      </c>
      <c r="E47" s="9">
        <v>47346637732</v>
      </c>
      <c r="G47" s="9">
        <v>38749323487</v>
      </c>
      <c r="I47" s="9">
        <v>8597314245</v>
      </c>
      <c r="K47" s="9">
        <v>6188778</v>
      </c>
      <c r="M47" s="9">
        <v>47346637732</v>
      </c>
      <c r="O47" s="9">
        <v>25646692366</v>
      </c>
      <c r="Q47" s="29">
        <v>21699945366</v>
      </c>
      <c r="R47" s="29"/>
    </row>
    <row r="48" spans="1:18" ht="21.75" customHeight="1" x14ac:dyDescent="0.2">
      <c r="A48" s="8" t="s">
        <v>34</v>
      </c>
      <c r="C48" s="9">
        <v>284</v>
      </c>
      <c r="E48" s="9">
        <v>3291478</v>
      </c>
      <c r="G48" s="9">
        <v>1857092</v>
      </c>
      <c r="I48" s="9">
        <v>1434386</v>
      </c>
      <c r="K48" s="9">
        <v>284</v>
      </c>
      <c r="M48" s="9">
        <v>3291478</v>
      </c>
      <c r="O48" s="9">
        <v>1447414</v>
      </c>
      <c r="Q48" s="29">
        <v>1844064</v>
      </c>
      <c r="R48" s="29"/>
    </row>
    <row r="49" spans="1:18" ht="21.75" customHeight="1" x14ac:dyDescent="0.2">
      <c r="A49" s="8" t="s">
        <v>78</v>
      </c>
      <c r="C49" s="9">
        <v>32162024</v>
      </c>
      <c r="E49" s="9">
        <v>84953501558</v>
      </c>
      <c r="G49" s="9">
        <v>92642794776</v>
      </c>
      <c r="I49" s="9">
        <v>-7689293217</v>
      </c>
      <c r="K49" s="9">
        <v>32162024</v>
      </c>
      <c r="M49" s="9">
        <v>84953501558</v>
      </c>
      <c r="O49" s="9">
        <v>92642794776</v>
      </c>
      <c r="Q49" s="29">
        <v>-7689293217</v>
      </c>
      <c r="R49" s="29"/>
    </row>
    <row r="50" spans="1:18" ht="21.75" customHeight="1" x14ac:dyDescent="0.2">
      <c r="A50" s="8" t="s">
        <v>29</v>
      </c>
      <c r="C50" s="9">
        <v>1725000</v>
      </c>
      <c r="E50" s="9">
        <v>118310336640</v>
      </c>
      <c r="G50" s="9">
        <v>120004885732</v>
      </c>
      <c r="I50" s="9">
        <v>-1694549092</v>
      </c>
      <c r="K50" s="9">
        <v>1725000</v>
      </c>
      <c r="M50" s="9">
        <v>118310336640</v>
      </c>
      <c r="O50" s="9">
        <v>103915227683</v>
      </c>
      <c r="Q50" s="29">
        <v>14395108956</v>
      </c>
      <c r="R50" s="29"/>
    </row>
    <row r="51" spans="1:18" ht="21.75" customHeight="1" x14ac:dyDescent="0.2">
      <c r="A51" s="8" t="s">
        <v>45</v>
      </c>
      <c r="C51" s="9">
        <v>32870</v>
      </c>
      <c r="E51" s="9">
        <v>163332397707</v>
      </c>
      <c r="G51" s="9">
        <v>164328558899</v>
      </c>
      <c r="I51" s="9">
        <v>-996161191</v>
      </c>
      <c r="K51" s="9">
        <v>32870</v>
      </c>
      <c r="M51" s="9">
        <v>163332397707</v>
      </c>
      <c r="O51" s="9">
        <v>152016578462</v>
      </c>
      <c r="Q51" s="29">
        <v>11315819245</v>
      </c>
      <c r="R51" s="29"/>
    </row>
    <row r="52" spans="1:18" ht="21.75" customHeight="1" x14ac:dyDescent="0.2">
      <c r="A52" s="8" t="s">
        <v>44</v>
      </c>
      <c r="C52" s="9">
        <v>7300</v>
      </c>
      <c r="E52" s="9">
        <v>262076901741</v>
      </c>
      <c r="G52" s="9">
        <v>232116247400</v>
      </c>
      <c r="I52" s="9">
        <v>29960654341</v>
      </c>
      <c r="K52" s="9">
        <v>7300</v>
      </c>
      <c r="M52" s="9">
        <v>262076901741</v>
      </c>
      <c r="O52" s="9">
        <v>179727164088</v>
      </c>
      <c r="Q52" s="29">
        <v>82349737653</v>
      </c>
      <c r="R52" s="29"/>
    </row>
    <row r="53" spans="1:18" ht="21.75" customHeight="1" x14ac:dyDescent="0.2">
      <c r="A53" s="8" t="s">
        <v>20</v>
      </c>
      <c r="C53" s="9">
        <v>210000000</v>
      </c>
      <c r="E53" s="9">
        <v>316315830600</v>
      </c>
      <c r="G53" s="9">
        <v>301187400890</v>
      </c>
      <c r="I53" s="9">
        <v>15128429709</v>
      </c>
      <c r="K53" s="9">
        <v>210000000</v>
      </c>
      <c r="M53" s="9">
        <v>316315830600</v>
      </c>
      <c r="O53" s="9">
        <v>201371486771</v>
      </c>
      <c r="Q53" s="29">
        <v>114944343829</v>
      </c>
      <c r="R53" s="29"/>
    </row>
    <row r="54" spans="1:18" ht="21.75" customHeight="1" x14ac:dyDescent="0.2">
      <c r="A54" s="8" t="s">
        <v>68</v>
      </c>
      <c r="C54" s="9">
        <v>100000</v>
      </c>
      <c r="E54" s="9">
        <v>10686747900</v>
      </c>
      <c r="G54" s="9">
        <v>10537998483</v>
      </c>
      <c r="I54" s="9">
        <v>148749416</v>
      </c>
      <c r="K54" s="9">
        <v>100000</v>
      </c>
      <c r="M54" s="9">
        <v>10686747900</v>
      </c>
      <c r="O54" s="9">
        <v>10537998483</v>
      </c>
      <c r="Q54" s="29">
        <v>148749416</v>
      </c>
      <c r="R54" s="29"/>
    </row>
    <row r="55" spans="1:18" ht="21.75" customHeight="1" x14ac:dyDescent="0.2">
      <c r="A55" s="8" t="s">
        <v>25</v>
      </c>
      <c r="C55" s="9">
        <v>800000</v>
      </c>
      <c r="E55" s="9">
        <v>152968343200</v>
      </c>
      <c r="G55" s="9">
        <v>99306381600</v>
      </c>
      <c r="I55" s="9">
        <v>53661961600</v>
      </c>
      <c r="K55" s="9">
        <v>800000</v>
      </c>
      <c r="M55" s="9">
        <v>152968343200</v>
      </c>
      <c r="O55" s="9">
        <v>114865175201</v>
      </c>
      <c r="Q55" s="29">
        <v>38103167999</v>
      </c>
      <c r="R55" s="29"/>
    </row>
    <row r="56" spans="1:18" ht="21.75" customHeight="1" x14ac:dyDescent="0.2">
      <c r="A56" s="8" t="s">
        <v>58</v>
      </c>
      <c r="C56" s="9">
        <v>16500000</v>
      </c>
      <c r="E56" s="9">
        <v>479385482400</v>
      </c>
      <c r="G56" s="9">
        <v>342675483150</v>
      </c>
      <c r="I56" s="9">
        <v>136709999250</v>
      </c>
      <c r="K56" s="9">
        <v>16500000</v>
      </c>
      <c r="M56" s="9">
        <v>479385482400</v>
      </c>
      <c r="O56" s="9">
        <v>138120077065</v>
      </c>
      <c r="Q56" s="29">
        <v>341265405335</v>
      </c>
      <c r="R56" s="29"/>
    </row>
    <row r="57" spans="1:18" ht="21.75" customHeight="1" x14ac:dyDescent="0.2">
      <c r="A57" s="8" t="s">
        <v>28</v>
      </c>
      <c r="C57" s="9">
        <v>7520000</v>
      </c>
      <c r="E57" s="9">
        <v>316084830144</v>
      </c>
      <c r="G57" s="9">
        <v>382719332816</v>
      </c>
      <c r="I57" s="9">
        <v>-66634502672</v>
      </c>
      <c r="K57" s="9">
        <v>7520000</v>
      </c>
      <c r="M57" s="9">
        <v>316084830144</v>
      </c>
      <c r="O57" s="9">
        <v>212336849571</v>
      </c>
      <c r="Q57" s="29">
        <v>103747980573</v>
      </c>
      <c r="R57" s="29"/>
    </row>
    <row r="58" spans="1:18" ht="21.75" customHeight="1" x14ac:dyDescent="0.2">
      <c r="A58" s="8" t="s">
        <v>41</v>
      </c>
      <c r="C58" s="9">
        <v>174000</v>
      </c>
      <c r="E58" s="9">
        <v>80681672154</v>
      </c>
      <c r="G58" s="9">
        <v>229549558805</v>
      </c>
      <c r="I58" s="9">
        <v>-148867886651</v>
      </c>
      <c r="K58" s="9">
        <v>174000</v>
      </c>
      <c r="M58" s="9">
        <v>80681672154</v>
      </c>
      <c r="O58" s="9">
        <v>20666801103</v>
      </c>
      <c r="Q58" s="29">
        <v>60014871051</v>
      </c>
      <c r="R58" s="29"/>
    </row>
    <row r="59" spans="1:18" ht="21.75" customHeight="1" x14ac:dyDescent="0.2">
      <c r="A59" s="8" t="s">
        <v>65</v>
      </c>
      <c r="C59" s="9">
        <v>24713770</v>
      </c>
      <c r="E59" s="9">
        <v>329830752903</v>
      </c>
      <c r="G59" s="9">
        <v>348757143045</v>
      </c>
      <c r="I59" s="9">
        <v>-18926390141</v>
      </c>
      <c r="K59" s="9">
        <v>24713770</v>
      </c>
      <c r="M59" s="9">
        <v>329830752903</v>
      </c>
      <c r="O59" s="9">
        <v>348757143045</v>
      </c>
      <c r="Q59" s="29">
        <v>-18926390141</v>
      </c>
      <c r="R59" s="29"/>
    </row>
    <row r="60" spans="1:18" ht="21.75" customHeight="1" x14ac:dyDescent="0.2">
      <c r="A60" s="8" t="s">
        <v>19</v>
      </c>
      <c r="C60" s="9">
        <v>3590182</v>
      </c>
      <c r="E60" s="9">
        <v>43247898902</v>
      </c>
      <c r="G60" s="9">
        <v>38835609227</v>
      </c>
      <c r="I60" s="9">
        <v>4412289675</v>
      </c>
      <c r="K60" s="9">
        <v>3590182</v>
      </c>
      <c r="M60" s="9">
        <v>43247898902</v>
      </c>
      <c r="O60" s="9">
        <v>36685874830</v>
      </c>
      <c r="Q60" s="29">
        <v>6562024072</v>
      </c>
      <c r="R60" s="29"/>
    </row>
    <row r="61" spans="1:18" ht="21.75" customHeight="1" x14ac:dyDescent="0.2">
      <c r="A61" s="8" t="s">
        <v>51</v>
      </c>
      <c r="C61" s="9">
        <v>67710000</v>
      </c>
      <c r="E61" s="9">
        <v>283527459174</v>
      </c>
      <c r="G61" s="9">
        <v>235445964240</v>
      </c>
      <c r="I61" s="9">
        <v>48081494933</v>
      </c>
      <c r="K61" s="9">
        <v>67710000</v>
      </c>
      <c r="M61" s="9">
        <v>283527459174</v>
      </c>
      <c r="O61" s="9">
        <v>202697720212</v>
      </c>
      <c r="Q61" s="29">
        <v>80829738962</v>
      </c>
      <c r="R61" s="29"/>
    </row>
    <row r="62" spans="1:18" ht="21.75" customHeight="1" x14ac:dyDescent="0.2">
      <c r="A62" s="8" t="s">
        <v>80</v>
      </c>
      <c r="C62" s="9">
        <v>9000000</v>
      </c>
      <c r="E62" s="9">
        <v>27219950640</v>
      </c>
      <c r="G62" s="9">
        <v>23576836126</v>
      </c>
      <c r="I62" s="9">
        <v>3643114513</v>
      </c>
      <c r="K62" s="9">
        <v>9000000</v>
      </c>
      <c r="M62" s="9">
        <v>27219950640</v>
      </c>
      <c r="O62" s="9">
        <v>23576836126</v>
      </c>
      <c r="Q62" s="29">
        <v>3643114513</v>
      </c>
      <c r="R62" s="29"/>
    </row>
    <row r="63" spans="1:18" ht="21.75" customHeight="1" x14ac:dyDescent="0.2">
      <c r="A63" s="8" t="s">
        <v>82</v>
      </c>
      <c r="C63" s="9">
        <v>3262500</v>
      </c>
      <c r="E63" s="9">
        <v>16315895610</v>
      </c>
      <c r="G63" s="9">
        <v>12356333981</v>
      </c>
      <c r="I63" s="9">
        <v>3959561629</v>
      </c>
      <c r="K63" s="9">
        <v>3262500</v>
      </c>
      <c r="M63" s="9">
        <v>16315895610</v>
      </c>
      <c r="O63" s="9">
        <v>12356333981</v>
      </c>
      <c r="Q63" s="29">
        <v>3959561629</v>
      </c>
      <c r="R63" s="29"/>
    </row>
    <row r="64" spans="1:18" ht="21.75" customHeight="1" x14ac:dyDescent="0.2">
      <c r="A64" s="8" t="s">
        <v>27</v>
      </c>
      <c r="C64" s="9">
        <v>3351000</v>
      </c>
      <c r="E64" s="9">
        <v>116677645659</v>
      </c>
      <c r="G64" s="9">
        <v>98709321810</v>
      </c>
      <c r="I64" s="9">
        <v>17968323849</v>
      </c>
      <c r="K64" s="9">
        <v>3351000</v>
      </c>
      <c r="M64" s="9">
        <v>116677645659</v>
      </c>
      <c r="O64" s="9">
        <v>98893009930</v>
      </c>
      <c r="Q64" s="29">
        <v>17784635729</v>
      </c>
      <c r="R64" s="29"/>
    </row>
    <row r="65" spans="1:18" ht="21.75" customHeight="1" x14ac:dyDescent="0.2">
      <c r="A65" s="8" t="s">
        <v>47</v>
      </c>
      <c r="C65" s="9">
        <v>4733315</v>
      </c>
      <c r="E65" s="9">
        <v>133668835479</v>
      </c>
      <c r="G65" s="9">
        <v>139930369866</v>
      </c>
      <c r="I65" s="9">
        <v>-6261534386</v>
      </c>
      <c r="K65" s="9">
        <v>4733315</v>
      </c>
      <c r="M65" s="9">
        <v>133668835479</v>
      </c>
      <c r="O65" s="9">
        <v>85112616338</v>
      </c>
      <c r="Q65" s="29">
        <v>48556219141</v>
      </c>
      <c r="R65" s="29"/>
    </row>
    <row r="66" spans="1:18" ht="21.75" customHeight="1" x14ac:dyDescent="0.2">
      <c r="A66" s="8" t="s">
        <v>81</v>
      </c>
      <c r="C66" s="9">
        <v>1000000</v>
      </c>
      <c r="E66" s="9">
        <v>21591795200</v>
      </c>
      <c r="G66" s="9">
        <v>19403710459</v>
      </c>
      <c r="I66" s="9">
        <v>2188084740</v>
      </c>
      <c r="K66" s="9">
        <v>1000000</v>
      </c>
      <c r="M66" s="9">
        <v>21591795200</v>
      </c>
      <c r="O66" s="9">
        <v>19403710459</v>
      </c>
      <c r="Q66" s="29">
        <v>2188084740</v>
      </c>
      <c r="R66" s="29"/>
    </row>
    <row r="67" spans="1:18" ht="21.75" customHeight="1" x14ac:dyDescent="0.2">
      <c r="A67" s="8" t="s">
        <v>50</v>
      </c>
      <c r="C67" s="9">
        <v>300000</v>
      </c>
      <c r="E67" s="9">
        <v>2009346750</v>
      </c>
      <c r="G67" s="9">
        <v>2314773961</v>
      </c>
      <c r="I67" s="9">
        <v>-305427211</v>
      </c>
      <c r="K67" s="9">
        <v>300000</v>
      </c>
      <c r="M67" s="9">
        <v>2009346750</v>
      </c>
      <c r="O67" s="9">
        <v>977577901</v>
      </c>
      <c r="Q67" s="29">
        <v>1031768852</v>
      </c>
      <c r="R67" s="29"/>
    </row>
    <row r="68" spans="1:18" ht="21.75" customHeight="1" x14ac:dyDescent="0.2">
      <c r="A68" s="11" t="s">
        <v>54</v>
      </c>
      <c r="C68" s="13">
        <v>10000</v>
      </c>
      <c r="E68" s="13">
        <v>349279040</v>
      </c>
      <c r="G68" s="13">
        <v>17732559475</v>
      </c>
      <c r="I68" s="13">
        <v>-17383280435</v>
      </c>
      <c r="K68" s="13">
        <v>10000</v>
      </c>
      <c r="M68" s="13">
        <v>349279040</v>
      </c>
      <c r="O68" s="13">
        <v>268607474</v>
      </c>
      <c r="Q68" s="31">
        <v>80671566</v>
      </c>
      <c r="R68" s="31"/>
    </row>
    <row r="69" spans="1:18" ht="21.75" customHeight="1" x14ac:dyDescent="0.2">
      <c r="A69" s="15" t="s">
        <v>84</v>
      </c>
      <c r="C69" s="16">
        <v>873491631</v>
      </c>
      <c r="E69" s="16">
        <v>8943071716453</v>
      </c>
      <c r="G69" s="16">
        <v>8657731528211</v>
      </c>
      <c r="I69" s="16">
        <v>285340188238</v>
      </c>
      <c r="K69" s="16">
        <v>873491631</v>
      </c>
      <c r="M69" s="16">
        <v>8943071716453</v>
      </c>
      <c r="O69" s="16">
        <v>5363712378416</v>
      </c>
      <c r="Q69" s="45">
        <v>3579359338037</v>
      </c>
      <c r="R69" s="45"/>
    </row>
    <row r="72" spans="1:18" ht="18.75" x14ac:dyDescent="0.2">
      <c r="Q72" s="29"/>
      <c r="R72" s="29"/>
    </row>
    <row r="73" spans="1:18" x14ac:dyDescent="0.2">
      <c r="Q73" s="26"/>
    </row>
  </sheetData>
  <mergeCells count="7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8:R68"/>
    <mergeCell ref="Q69:R69"/>
    <mergeCell ref="Q72:R72"/>
    <mergeCell ref="Q63:R63"/>
    <mergeCell ref="Q64:R64"/>
    <mergeCell ref="Q65:R65"/>
    <mergeCell ref="Q66:R66"/>
    <mergeCell ref="Q67:R6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17</vt:i4>
      </vt:variant>
    </vt:vector>
  </HeadingPairs>
  <TitlesOfParts>
    <vt:vector size="34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Alireza Mohammadi</cp:lastModifiedBy>
  <dcterms:created xsi:type="dcterms:W3CDTF">2026-10-31T08:39:35Z</dcterms:created>
  <dcterms:modified xsi:type="dcterms:W3CDTF">2026-10-31T12:01:57Z</dcterms:modified>
</cp:coreProperties>
</file>